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65461" windowWidth="13470" windowHeight="8250" activeTab="0"/>
  </bookViews>
  <sheets>
    <sheet name="数値計算" sheetId="1" r:id="rId1"/>
  </sheets>
  <definedNames/>
  <calcPr fullCalcOnLoad="1"/>
</workbook>
</file>

<file path=xl/sharedStrings.xml><?xml version="1.0" encoding="utf-8"?>
<sst xmlns="http://schemas.openxmlformats.org/spreadsheetml/2006/main" count="42" uniqueCount="41">
  <si>
    <t>X=</t>
  </si>
  <si>
    <t>時間刻み</t>
  </si>
  <si>
    <t>DT=</t>
  </si>
  <si>
    <t>s</t>
  </si>
  <si>
    <t>時刻</t>
  </si>
  <si>
    <t>t</t>
  </si>
  <si>
    <t>X</t>
  </si>
  <si>
    <t>No.</t>
  </si>
  <si>
    <t>初期位置</t>
  </si>
  <si>
    <t>初速度</t>
  </si>
  <si>
    <t>m</t>
  </si>
  <si>
    <t>Y=</t>
  </si>
  <si>
    <t>m/s</t>
  </si>
  <si>
    <t>X座標</t>
  </si>
  <si>
    <t>Y座標</t>
  </si>
  <si>
    <t>速度X成分</t>
  </si>
  <si>
    <t>速度Y成分</t>
  </si>
  <si>
    <t>加速度X成分</t>
  </si>
  <si>
    <t>加速度Y成分</t>
  </si>
  <si>
    <t>Y</t>
  </si>
  <si>
    <t>Vx</t>
  </si>
  <si>
    <t>Vy</t>
  </si>
  <si>
    <t>Ax</t>
  </si>
  <si>
    <t>Ay</t>
  </si>
  <si>
    <t>速さ</t>
  </si>
  <si>
    <t>V</t>
  </si>
  <si>
    <t>V=</t>
  </si>
  <si>
    <t>投射角</t>
  </si>
  <si>
    <t>θ=</t>
  </si>
  <si>
    <t>deg</t>
  </si>
  <si>
    <t>1rad=</t>
  </si>
  <si>
    <t>deg</t>
  </si>
  <si>
    <t>抵抗係数</t>
  </si>
  <si>
    <t>k=</t>
  </si>
  <si>
    <t>/m</t>
  </si>
  <si>
    <t>抵抗のない場合</t>
  </si>
  <si>
    <t>ｘ</t>
  </si>
  <si>
    <t>ｙ</t>
  </si>
  <si>
    <t>g=</t>
  </si>
  <si>
    <t>m/s^2</t>
  </si>
  <si>
    <t>第１章　図１．１５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</si>
</sst>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9"/>
      <color indexed="8"/>
      <name val="ＭＳ Ｐゴシック"/>
      <family val="3"/>
    </font>
    <font>
      <sz val="21"/>
      <color indexed="8"/>
      <name val="ＭＳ Ｐゴシック"/>
      <family val="3"/>
    </font>
    <font>
      <sz val="17.4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3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44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right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horizontal="right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horizontal="right"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horizontal="right"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horizontal="right"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20" xfId="0" applyFill="1" applyBorder="1" applyAlignment="1">
      <alignment horizontal="right" vertical="center"/>
    </xf>
    <xf numFmtId="0" fontId="0" fillId="0" borderId="31" xfId="0" applyBorder="1" applyAlignment="1">
      <alignment vertical="center"/>
    </xf>
    <xf numFmtId="0" fontId="0" fillId="0" borderId="32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図１．１５</a:t>
            </a:r>
          </a:p>
        </c:rich>
      </c:tx>
      <c:layout>
        <c:manualLayout>
          <c:xMode val="factor"/>
          <c:yMode val="factor"/>
          <c:x val="0.0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5"/>
          <c:y val="0.10225"/>
          <c:w val="0.924"/>
          <c:h val="0.76175"/>
        </c:manualLayout>
      </c:layout>
      <c:scatterChart>
        <c:scatterStyle val="smoothMarker"/>
        <c:varyColors val="0"/>
        <c:ser>
          <c:idx val="0"/>
          <c:order val="0"/>
          <c:tx>
            <c:v>抵抗あり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'数値計算'!$C$15:$C$410</c:f>
              <c:numCache/>
            </c:numRef>
          </c:xVal>
          <c:yVal>
            <c:numRef>
              <c:f>'数値計算'!$D$15:$D$410</c:f>
              <c:numCache/>
            </c:numRef>
          </c:yVal>
          <c:smooth val="1"/>
        </c:ser>
        <c:ser>
          <c:idx val="1"/>
          <c:order val="1"/>
          <c:tx>
            <c:v>抵抗なし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'数値計算'!$J$15:$J$410</c:f>
              <c:numCache/>
            </c:numRef>
          </c:xVal>
          <c:yVal>
            <c:numRef>
              <c:f>'数値計算'!$K$15:$K$410</c:f>
              <c:numCache/>
            </c:numRef>
          </c:yVal>
          <c:smooth val="1"/>
        </c:ser>
        <c:axId val="63118320"/>
        <c:axId val="31193969"/>
      </c:scatterChart>
      <c:valAx>
        <c:axId val="63118320"/>
        <c:scaling>
          <c:orientation val="minMax"/>
          <c:max val="7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X  [m]</a:t>
                </a:r>
              </a:p>
            </c:rich>
          </c:tx>
          <c:layout>
            <c:manualLayout>
              <c:xMode val="factor"/>
              <c:yMode val="factor"/>
              <c:x val="-0.01275"/>
              <c:y val="0.07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193969"/>
        <c:crosses val="autoZero"/>
        <c:crossBetween val="midCat"/>
        <c:dispUnits/>
        <c:majorUnit val="10"/>
        <c:minorUnit val="5"/>
      </c:valAx>
      <c:valAx>
        <c:axId val="31193969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Y  [m]</a:t>
                </a:r>
              </a:p>
            </c:rich>
          </c:tx>
          <c:layout>
            <c:manualLayout>
              <c:xMode val="factor"/>
              <c:yMode val="factor"/>
              <c:x val="-0.005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118320"/>
        <c:crosses val="autoZero"/>
        <c:crossBetween val="midCat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375"/>
          <c:y val="0.88825"/>
          <c:w val="0.36975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9525</xdr:rowOff>
    </xdr:from>
    <xdr:to>
      <xdr:col>14</xdr:col>
      <xdr:colOff>209550</xdr:colOff>
      <xdr:row>27</xdr:row>
      <xdr:rowOff>95250</xdr:rowOff>
    </xdr:to>
    <xdr:graphicFrame>
      <xdr:nvGraphicFramePr>
        <xdr:cNvPr id="1" name="グラフ 2"/>
        <xdr:cNvGraphicFramePr/>
      </xdr:nvGraphicFramePr>
      <xdr:xfrm>
        <a:off x="2743200" y="9525"/>
        <a:ext cx="7067550" cy="4772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0"/>
  <sheetViews>
    <sheetView tabSelected="1" zoomScalePageLayoutView="0" workbookViewId="0" topLeftCell="A1">
      <selection activeCell="A1" sqref="A1:C1"/>
    </sheetView>
  </sheetViews>
  <sheetFormatPr defaultColWidth="9.00390625" defaultRowHeight="13.5"/>
  <sheetData>
    <row r="1" spans="1:3" ht="13.5">
      <c r="A1" s="42" t="s">
        <v>40</v>
      </c>
      <c r="B1" s="43"/>
      <c r="C1" s="43"/>
    </row>
    <row r="2" ht="14.25" thickBot="1"/>
    <row r="3" spans="1:8" ht="13.5">
      <c r="A3" s="1" t="s">
        <v>8</v>
      </c>
      <c r="B3" s="2" t="s">
        <v>0</v>
      </c>
      <c r="C3" s="3">
        <v>0</v>
      </c>
      <c r="D3" s="4" t="s">
        <v>10</v>
      </c>
      <c r="E3" s="25"/>
      <c r="F3" s="25"/>
      <c r="G3" s="25"/>
      <c r="H3" s="25"/>
    </row>
    <row r="4" spans="1:8" ht="13.5">
      <c r="A4" s="17"/>
      <c r="B4" s="18" t="s">
        <v>11</v>
      </c>
      <c r="C4" s="19">
        <v>0</v>
      </c>
      <c r="D4" s="20" t="s">
        <v>10</v>
      </c>
      <c r="E4" s="25"/>
      <c r="F4" s="25"/>
      <c r="G4" s="25"/>
      <c r="H4" s="25"/>
    </row>
    <row r="5" spans="1:8" ht="13.5">
      <c r="A5" s="5" t="s">
        <v>9</v>
      </c>
      <c r="B5" s="6" t="s">
        <v>26</v>
      </c>
      <c r="C5" s="7">
        <v>25</v>
      </c>
      <c r="D5" s="8" t="s">
        <v>12</v>
      </c>
      <c r="E5" s="25"/>
      <c r="F5" s="25"/>
      <c r="G5" s="25"/>
      <c r="H5" s="25"/>
    </row>
    <row r="6" spans="1:8" ht="13.5">
      <c r="A6" s="21" t="s">
        <v>27</v>
      </c>
      <c r="B6" s="22" t="s">
        <v>28</v>
      </c>
      <c r="C6" s="23">
        <v>45</v>
      </c>
      <c r="D6" s="24" t="s">
        <v>29</v>
      </c>
      <c r="E6" s="25"/>
      <c r="F6" s="25"/>
      <c r="G6" s="25"/>
      <c r="H6" s="25"/>
    </row>
    <row r="7" spans="1:8" ht="13.5">
      <c r="A7" s="21"/>
      <c r="B7" s="22" t="s">
        <v>38</v>
      </c>
      <c r="C7" s="23">
        <v>9.8</v>
      </c>
      <c r="D7" s="24" t="s">
        <v>39</v>
      </c>
      <c r="E7" s="25"/>
      <c r="F7" s="25"/>
      <c r="G7" s="25"/>
      <c r="H7" s="25"/>
    </row>
    <row r="8" spans="1:8" ht="13.5">
      <c r="A8" s="21" t="s">
        <v>32</v>
      </c>
      <c r="B8" s="22" t="s">
        <v>33</v>
      </c>
      <c r="C8" s="23">
        <v>0.004</v>
      </c>
      <c r="D8" s="24" t="s">
        <v>34</v>
      </c>
      <c r="E8" s="25"/>
      <c r="F8" s="25"/>
      <c r="G8" s="25"/>
      <c r="H8" s="25"/>
    </row>
    <row r="9" spans="1:8" ht="14.25" thickBot="1">
      <c r="A9" s="9" t="s">
        <v>1</v>
      </c>
      <c r="B9" s="10" t="s">
        <v>2</v>
      </c>
      <c r="C9" s="11">
        <v>0.01</v>
      </c>
      <c r="D9" s="12" t="s">
        <v>3</v>
      </c>
      <c r="E9" s="25"/>
      <c r="F9" s="25"/>
      <c r="G9" s="25"/>
      <c r="H9" s="25"/>
    </row>
    <row r="10" ht="14.25" thickBot="1"/>
    <row r="11" spans="1:4" ht="14.25" thickBot="1">
      <c r="A11" s="13"/>
      <c r="B11" s="29" t="s">
        <v>30</v>
      </c>
      <c r="C11" s="14">
        <f>180/PI()</f>
        <v>57.29577951308232</v>
      </c>
      <c r="D11" s="15" t="s">
        <v>31</v>
      </c>
    </row>
    <row r="12" ht="14.25" thickBot="1"/>
    <row r="13" spans="1:11" ht="13.5">
      <c r="A13" s="1" t="s">
        <v>7</v>
      </c>
      <c r="B13" s="3" t="s">
        <v>4</v>
      </c>
      <c r="C13" s="16" t="s">
        <v>13</v>
      </c>
      <c r="D13" s="3" t="s">
        <v>14</v>
      </c>
      <c r="E13" s="26" t="s">
        <v>15</v>
      </c>
      <c r="F13" s="26" t="s">
        <v>16</v>
      </c>
      <c r="G13" s="26" t="s">
        <v>24</v>
      </c>
      <c r="H13" s="26" t="s">
        <v>17</v>
      </c>
      <c r="I13" s="4" t="s">
        <v>18</v>
      </c>
      <c r="J13" s="39" t="s">
        <v>35</v>
      </c>
      <c r="K13" s="34"/>
    </row>
    <row r="14" spans="1:11" ht="14.25" thickBot="1">
      <c r="A14" s="9"/>
      <c r="B14" s="11" t="s">
        <v>5</v>
      </c>
      <c r="C14" s="11" t="s">
        <v>6</v>
      </c>
      <c r="D14" s="11" t="s">
        <v>19</v>
      </c>
      <c r="E14" s="27" t="s">
        <v>20</v>
      </c>
      <c r="F14" s="27" t="s">
        <v>21</v>
      </c>
      <c r="G14" s="27" t="s">
        <v>25</v>
      </c>
      <c r="H14" s="27" t="s">
        <v>22</v>
      </c>
      <c r="I14" s="12" t="s">
        <v>23</v>
      </c>
      <c r="J14" s="31" t="s">
        <v>36</v>
      </c>
      <c r="K14" s="32" t="s">
        <v>37</v>
      </c>
    </row>
    <row r="15" spans="1:11" ht="13.5">
      <c r="A15" s="1">
        <v>1</v>
      </c>
      <c r="B15" s="3">
        <v>0</v>
      </c>
      <c r="C15" s="3">
        <f>C3</f>
        <v>0</v>
      </c>
      <c r="D15" s="3">
        <f>C4</f>
        <v>0</v>
      </c>
      <c r="E15" s="26">
        <f>C5*COS(C6/C11)</f>
        <v>17.67766952966369</v>
      </c>
      <c r="F15" s="26">
        <f>C5*SIN(C6/C11)</f>
        <v>17.677669529663685</v>
      </c>
      <c r="G15" s="26">
        <f>SQRT(E15^2+F15^2)</f>
        <v>24.999999999999996</v>
      </c>
      <c r="H15" s="26">
        <f>-$C$8*G15*E15</f>
        <v>-1.7677669529663687</v>
      </c>
      <c r="I15" s="4">
        <f>-$C$7-$C$8*G15*F15</f>
        <v>-11.56776695296637</v>
      </c>
      <c r="J15" s="33">
        <f>$E$15*B15</f>
        <v>0</v>
      </c>
      <c r="K15" s="34">
        <f>$F$15*B15-$C$7*B15^2/2</f>
        <v>0</v>
      </c>
    </row>
    <row r="16" spans="1:11" ht="13.5">
      <c r="A16" s="5">
        <f>A15+1</f>
        <v>2</v>
      </c>
      <c r="B16" s="7">
        <f>B15+$C$9</f>
        <v>0.01</v>
      </c>
      <c r="C16" s="7">
        <f>C15+E16*$C$9</f>
        <v>0.17659991860134025</v>
      </c>
      <c r="D16" s="7">
        <f>D15+F16*$C$9</f>
        <v>0.1756199186013402</v>
      </c>
      <c r="E16" s="28">
        <f>E15+H15*$C$9</f>
        <v>17.659991860134024</v>
      </c>
      <c r="F16" s="28">
        <f>F15+I15*$C$9</f>
        <v>17.56199186013402</v>
      </c>
      <c r="G16" s="28">
        <f>SQRT(E16^2+F16^2)</f>
        <v>24.905799938877966</v>
      </c>
      <c r="H16" s="28">
        <f aca="true" t="shared" si="0" ref="H16:H79">-$C$8*G16*E16</f>
        <v>-1.7593448967628456</v>
      </c>
      <c r="I16" s="8">
        <f aca="true" t="shared" si="1" ref="I16:I79">-$C$7-$C$8*G16*F16</f>
        <v>-11.549581823186806</v>
      </c>
      <c r="J16" s="35">
        <f aca="true" t="shared" si="2" ref="J16:J79">$E$15*B16</f>
        <v>0.1767766952966369</v>
      </c>
      <c r="K16" s="36">
        <f aca="true" t="shared" si="3" ref="K16:K79">$F$15*B16-$C$7*B16^2/2</f>
        <v>0.17628669529663687</v>
      </c>
    </row>
    <row r="17" spans="1:11" ht="13.5">
      <c r="A17" s="5">
        <f aca="true" t="shared" si="4" ref="A17:A80">A16+1</f>
        <v>3</v>
      </c>
      <c r="B17" s="7">
        <f aca="true" t="shared" si="5" ref="B17:B80">B16+$C$9</f>
        <v>0.02</v>
      </c>
      <c r="C17" s="7">
        <f aca="true" t="shared" si="6" ref="C17:C80">C16+E17*$C$9</f>
        <v>0.3530239027130042</v>
      </c>
      <c r="D17" s="7">
        <f aca="true" t="shared" si="7" ref="D17:D80">D16+F17*$C$9</f>
        <v>0.3500848790203618</v>
      </c>
      <c r="E17" s="28">
        <f aca="true" t="shared" si="8" ref="E17:E80">E16+H16*$C$9</f>
        <v>17.642398411166397</v>
      </c>
      <c r="F17" s="28">
        <f aca="true" t="shared" si="9" ref="F17:F80">F16+I16*$C$9</f>
        <v>17.446496041902154</v>
      </c>
      <c r="G17" s="28">
        <f aca="true" t="shared" si="10" ref="G17:G80">SQRT(E17^2+F17^2)</f>
        <v>24.81198190065506</v>
      </c>
      <c r="H17" s="28">
        <f t="shared" si="0"/>
        <v>-1.750971480248025</v>
      </c>
      <c r="I17" s="8">
        <f t="shared" si="1"/>
        <v>-11.531528576086107</v>
      </c>
      <c r="J17" s="35">
        <f t="shared" si="2"/>
        <v>0.3535533905932738</v>
      </c>
      <c r="K17" s="36">
        <f t="shared" si="3"/>
        <v>0.3515933905932737</v>
      </c>
    </row>
    <row r="18" spans="1:11" ht="13.5">
      <c r="A18" s="5">
        <f t="shared" si="4"/>
        <v>4</v>
      </c>
      <c r="B18" s="7">
        <f t="shared" si="5"/>
        <v>0.03</v>
      </c>
      <c r="C18" s="7">
        <f t="shared" si="6"/>
        <v>0.5292727896766434</v>
      </c>
      <c r="D18" s="7">
        <f t="shared" si="7"/>
        <v>0.5233966865817747</v>
      </c>
      <c r="E18" s="28">
        <f t="shared" si="8"/>
        <v>17.624888696363918</v>
      </c>
      <c r="F18" s="28">
        <f t="shared" si="9"/>
        <v>17.331180756141293</v>
      </c>
      <c r="G18" s="28">
        <f t="shared" si="10"/>
        <v>24.718546234786114</v>
      </c>
      <c r="H18" s="28">
        <f t="shared" si="0"/>
        <v>-1.7426465044961228</v>
      </c>
      <c r="I18" s="8">
        <f t="shared" si="1"/>
        <v>-11.513606371296456</v>
      </c>
      <c r="J18" s="35">
        <f t="shared" si="2"/>
        <v>0.5303300858899106</v>
      </c>
      <c r="K18" s="36">
        <f t="shared" si="3"/>
        <v>0.5259200858899105</v>
      </c>
    </row>
    <row r="19" spans="1:11" ht="13.5">
      <c r="A19" s="5">
        <f t="shared" si="4"/>
        <v>5</v>
      </c>
      <c r="B19" s="7">
        <f t="shared" si="5"/>
        <v>0.04</v>
      </c>
      <c r="C19" s="7">
        <f t="shared" si="6"/>
        <v>0.7053474119898329</v>
      </c>
      <c r="D19" s="7">
        <f t="shared" si="7"/>
        <v>0.6955571335060581</v>
      </c>
      <c r="E19" s="28">
        <f t="shared" si="8"/>
        <v>17.607462231318955</v>
      </c>
      <c r="F19" s="28">
        <f t="shared" si="9"/>
        <v>17.21604469242833</v>
      </c>
      <c r="G19" s="28">
        <f t="shared" si="10"/>
        <v>24.625493316459938</v>
      </c>
      <c r="H19" s="28">
        <f t="shared" si="0"/>
        <v>-1.734369773988663</v>
      </c>
      <c r="I19" s="8">
        <f t="shared" si="1"/>
        <v>-11.495814374037078</v>
      </c>
      <c r="J19" s="35">
        <f t="shared" si="2"/>
        <v>0.7071067811865476</v>
      </c>
      <c r="K19" s="36">
        <f t="shared" si="3"/>
        <v>0.6992667811865475</v>
      </c>
    </row>
    <row r="20" spans="1:11" ht="13.5">
      <c r="A20" s="5">
        <f t="shared" si="4"/>
        <v>6</v>
      </c>
      <c r="B20" s="7">
        <f t="shared" si="5"/>
        <v>0.05</v>
      </c>
      <c r="C20" s="7">
        <f t="shared" si="6"/>
        <v>0.8812485973256236</v>
      </c>
      <c r="D20" s="7">
        <f t="shared" si="7"/>
        <v>0.8665679989929377</v>
      </c>
      <c r="E20" s="28">
        <f t="shared" si="8"/>
        <v>17.59011853357907</v>
      </c>
      <c r="F20" s="28">
        <f t="shared" si="9"/>
        <v>17.10108654868796</v>
      </c>
      <c r="G20" s="28">
        <f t="shared" si="10"/>
        <v>24.532823546650274</v>
      </c>
      <c r="H20" s="28">
        <f t="shared" si="0"/>
        <v>-1.7261410965958321</v>
      </c>
      <c r="I20" s="8">
        <f t="shared" si="1"/>
        <v>-11.478151755019827</v>
      </c>
      <c r="J20" s="35">
        <f t="shared" si="2"/>
        <v>0.8838834764831844</v>
      </c>
      <c r="K20" s="36">
        <f t="shared" si="3"/>
        <v>0.8716334764831843</v>
      </c>
    </row>
    <row r="21" spans="1:11" ht="13.5">
      <c r="A21" s="5">
        <f t="shared" si="4"/>
        <v>7</v>
      </c>
      <c r="B21" s="7">
        <f t="shared" si="5"/>
        <v>0.060000000000000005</v>
      </c>
      <c r="C21" s="7">
        <f t="shared" si="6"/>
        <v>1.0569771685517546</v>
      </c>
      <c r="D21" s="7">
        <f t="shared" si="7"/>
        <v>1.0364310493043152</v>
      </c>
      <c r="E21" s="28">
        <f t="shared" si="8"/>
        <v>17.57285712261311</v>
      </c>
      <c r="F21" s="28">
        <f t="shared" si="9"/>
        <v>16.98630503113776</v>
      </c>
      <c r="G21" s="28">
        <f t="shared" si="10"/>
        <v>24.44053735216618</v>
      </c>
      <c r="H21" s="28">
        <f t="shared" si="0"/>
        <v>-1.7179602835580212</v>
      </c>
      <c r="I21" s="8">
        <f t="shared" si="1"/>
        <v>-11.460617690355244</v>
      </c>
      <c r="J21" s="35">
        <f t="shared" si="2"/>
        <v>1.0606601717798214</v>
      </c>
      <c r="K21" s="36">
        <f t="shared" si="3"/>
        <v>1.043020171779821</v>
      </c>
    </row>
    <row r="22" spans="1:11" ht="13.5">
      <c r="A22" s="5">
        <f t="shared" si="4"/>
        <v>8</v>
      </c>
      <c r="B22" s="7">
        <f t="shared" si="5"/>
        <v>0.07</v>
      </c>
      <c r="C22" s="7">
        <f t="shared" si="6"/>
        <v>1.23253394374953</v>
      </c>
      <c r="D22" s="7">
        <f t="shared" si="7"/>
        <v>1.2051480378466572</v>
      </c>
      <c r="E22" s="28">
        <f t="shared" si="8"/>
        <v>17.555677519777532</v>
      </c>
      <c r="F22" s="28">
        <f t="shared" si="9"/>
        <v>16.871698854234207</v>
      </c>
      <c r="G22" s="28">
        <f t="shared" si="10"/>
        <v>24.34863518570168</v>
      </c>
      <c r="H22" s="28">
        <f t="shared" si="0"/>
        <v>-1.7098271494675492</v>
      </c>
      <c r="I22" s="8">
        <f t="shared" si="1"/>
        <v>-11.44321136145908</v>
      </c>
      <c r="J22" s="35">
        <f t="shared" si="2"/>
        <v>1.2374368670764584</v>
      </c>
      <c r="K22" s="36">
        <f t="shared" si="3"/>
        <v>1.213426867076458</v>
      </c>
    </row>
    <row r="23" spans="1:11" ht="13.5">
      <c r="A23" s="5">
        <f t="shared" si="4"/>
        <v>9</v>
      </c>
      <c r="B23" s="7">
        <f t="shared" si="5"/>
        <v>0.08</v>
      </c>
      <c r="C23" s="7">
        <f t="shared" si="6"/>
        <v>1.4079197362323586</v>
      </c>
      <c r="D23" s="7">
        <f t="shared" si="7"/>
        <v>1.3727207052528534</v>
      </c>
      <c r="E23" s="28">
        <f t="shared" si="8"/>
        <v>17.538579248282858</v>
      </c>
      <c r="F23" s="28">
        <f t="shared" si="9"/>
        <v>16.757266740619617</v>
      </c>
      <c r="G23" s="28">
        <f t="shared" si="10"/>
        <v>24.25711752588453</v>
      </c>
      <c r="H23" s="28">
        <f t="shared" si="0"/>
        <v>-1.7017415122505475</v>
      </c>
      <c r="I23" s="8">
        <f t="shared" si="1"/>
        <v>-11.425931954959225</v>
      </c>
      <c r="J23" s="35">
        <f t="shared" si="2"/>
        <v>1.4142135623730951</v>
      </c>
      <c r="K23" s="36">
        <f t="shared" si="3"/>
        <v>1.3828535623730949</v>
      </c>
    </row>
    <row r="24" spans="1:11" ht="13.5">
      <c r="A24" s="5">
        <f t="shared" si="4"/>
        <v>10</v>
      </c>
      <c r="B24" s="7">
        <f t="shared" si="5"/>
        <v>0.09</v>
      </c>
      <c r="C24" s="7">
        <f t="shared" si="6"/>
        <v>1.5831353545639621</v>
      </c>
      <c r="D24" s="7">
        <f t="shared" si="7"/>
        <v>1.5391507794635537</v>
      </c>
      <c r="E24" s="28">
        <f t="shared" si="8"/>
        <v>17.52156183316035</v>
      </c>
      <c r="F24" s="28">
        <f t="shared" si="9"/>
        <v>16.643007421070024</v>
      </c>
      <c r="G24" s="28">
        <f t="shared" si="10"/>
        <v>24.16598487732402</v>
      </c>
      <c r="H24" s="28">
        <f t="shared" si="0"/>
        <v>-1.6937031931490032</v>
      </c>
      <c r="I24" s="8">
        <f t="shared" si="1"/>
        <v>-11.40877866260308</v>
      </c>
      <c r="J24" s="35">
        <f t="shared" si="2"/>
        <v>1.590990257669732</v>
      </c>
      <c r="K24" s="36">
        <f t="shared" si="3"/>
        <v>1.5513002576697317</v>
      </c>
    </row>
    <row r="25" spans="1:11" ht="13.5">
      <c r="A25" s="5">
        <f t="shared" si="4"/>
        <v>11</v>
      </c>
      <c r="B25" s="7">
        <f t="shared" si="5"/>
        <v>0.09999999999999999</v>
      </c>
      <c r="C25" s="7">
        <f t="shared" si="6"/>
        <v>1.7581816025762507</v>
      </c>
      <c r="D25" s="7">
        <f t="shared" si="7"/>
        <v>1.7044399758079938</v>
      </c>
      <c r="E25" s="28">
        <f t="shared" si="8"/>
        <v>17.50462480122886</v>
      </c>
      <c r="F25" s="28">
        <f t="shared" si="9"/>
        <v>16.528919634443994</v>
      </c>
      <c r="G25" s="28">
        <f t="shared" si="10"/>
        <v>24.075237770657733</v>
      </c>
      <c r="H25" s="28">
        <f t="shared" si="0"/>
        <v>-1.685712016702949</v>
      </c>
      <c r="I25" s="8">
        <f t="shared" si="1"/>
        <v>-11.39175068116533</v>
      </c>
      <c r="J25" s="35">
        <f t="shared" si="2"/>
        <v>1.7677669529663687</v>
      </c>
      <c r="K25" s="36">
        <f t="shared" si="3"/>
        <v>1.7187669529663685</v>
      </c>
    </row>
    <row r="26" spans="1:11" ht="13.5">
      <c r="A26" s="5">
        <f t="shared" si="4"/>
        <v>12</v>
      </c>
      <c r="B26" s="7">
        <f t="shared" si="5"/>
        <v>0.10999999999999999</v>
      </c>
      <c r="C26" s="7">
        <f t="shared" si="6"/>
        <v>1.933059279386869</v>
      </c>
      <c r="D26" s="7">
        <f t="shared" si="7"/>
        <v>1.8685899970843172</v>
      </c>
      <c r="E26" s="28">
        <f t="shared" si="8"/>
        <v>17.487767681061833</v>
      </c>
      <c r="F26" s="28">
        <f t="shared" si="9"/>
        <v>16.41500212763234</v>
      </c>
      <c r="G26" s="28">
        <f t="shared" si="10"/>
        <v>23.984876762596986</v>
      </c>
      <c r="H26" s="28">
        <f t="shared" si="0"/>
        <v>-1.6777678107327783</v>
      </c>
      <c r="I26" s="8">
        <f t="shared" si="1"/>
        <v>-11.374847212356118</v>
      </c>
      <c r="J26" s="35">
        <f t="shared" si="2"/>
        <v>1.9445436482630056</v>
      </c>
      <c r="K26" s="36">
        <f t="shared" si="3"/>
        <v>1.8852536482630051</v>
      </c>
    </row>
    <row r="27" spans="1:11" ht="13.5">
      <c r="A27" s="5">
        <f t="shared" si="4"/>
        <v>13</v>
      </c>
      <c r="B27" s="7">
        <f t="shared" si="5"/>
        <v>0.11999999999999998</v>
      </c>
      <c r="C27" s="7">
        <f t="shared" si="6"/>
        <v>2.107769179416414</v>
      </c>
      <c r="D27" s="7">
        <f t="shared" si="7"/>
        <v>2.031602533639405</v>
      </c>
      <c r="E27" s="28">
        <f t="shared" si="8"/>
        <v>17.470990002954505</v>
      </c>
      <c r="F27" s="28">
        <f t="shared" si="9"/>
        <v>16.30125365550878</v>
      </c>
      <c r="G27" s="28">
        <f t="shared" si="10"/>
        <v>23.894902435971037</v>
      </c>
      <c r="H27" s="28">
        <f t="shared" si="0"/>
        <v>-1.669870406321693</v>
      </c>
      <c r="I27" s="8">
        <f t="shared" si="1"/>
        <v>-11.358067462729595</v>
      </c>
      <c r="J27" s="35">
        <f t="shared" si="2"/>
        <v>2.1213203435596424</v>
      </c>
      <c r="K27" s="36">
        <f t="shared" si="3"/>
        <v>2.050760343559642</v>
      </c>
    </row>
    <row r="28" spans="1:11" ht="13.5">
      <c r="A28" s="5">
        <f t="shared" si="4"/>
        <v>14</v>
      </c>
      <c r="B28" s="7">
        <f t="shared" si="5"/>
        <v>0.12999999999999998</v>
      </c>
      <c r="C28" s="7">
        <f t="shared" si="6"/>
        <v>2.282312092405327</v>
      </c>
      <c r="D28" s="7">
        <f t="shared" si="7"/>
        <v>2.1934792634482196</v>
      </c>
      <c r="E28" s="28">
        <f t="shared" si="8"/>
        <v>17.454291298891288</v>
      </c>
      <c r="F28" s="28">
        <f t="shared" si="9"/>
        <v>16.187672980881484</v>
      </c>
      <c r="G28" s="28">
        <f t="shared" si="10"/>
        <v>23.805315399769704</v>
      </c>
      <c r="H28" s="28">
        <f t="shared" si="0"/>
        <v>-1.6620196377982526</v>
      </c>
      <c r="I28" s="8">
        <f t="shared" si="1"/>
        <v>-11.341410643592857</v>
      </c>
      <c r="J28" s="35">
        <f t="shared" si="2"/>
        <v>2.298097038856279</v>
      </c>
      <c r="K28" s="36">
        <f t="shared" si="3"/>
        <v>2.2152870388562786</v>
      </c>
    </row>
    <row r="29" spans="1:11" ht="13.5">
      <c r="A29" s="5">
        <f t="shared" si="4"/>
        <v>15</v>
      </c>
      <c r="B29" s="7">
        <f t="shared" si="5"/>
        <v>0.13999999999999999</v>
      </c>
      <c r="C29" s="7">
        <f t="shared" si="6"/>
        <v>2.45668880343046</v>
      </c>
      <c r="D29" s="7">
        <f t="shared" si="7"/>
        <v>2.354221852192675</v>
      </c>
      <c r="E29" s="28">
        <f t="shared" si="8"/>
        <v>17.437671102513306</v>
      </c>
      <c r="F29" s="28">
        <f t="shared" si="9"/>
        <v>16.074258874445555</v>
      </c>
      <c r="G29" s="28">
        <f t="shared" si="10"/>
        <v>23.716116289184434</v>
      </c>
      <c r="H29" s="28">
        <f t="shared" si="0"/>
        <v>-1.6542153427190263</v>
      </c>
      <c r="I29" s="8">
        <f t="shared" si="1"/>
        <v>-11.324875970915224</v>
      </c>
      <c r="J29" s="35">
        <f t="shared" si="2"/>
        <v>2.4748737341529163</v>
      </c>
      <c r="K29" s="36">
        <f t="shared" si="3"/>
        <v>2.378833734152916</v>
      </c>
    </row>
    <row r="30" spans="1:11" ht="13.5">
      <c r="A30" s="5">
        <f t="shared" si="4"/>
        <v>16</v>
      </c>
      <c r="B30" s="7">
        <f t="shared" si="5"/>
        <v>0.15</v>
      </c>
      <c r="C30" s="7">
        <f t="shared" si="6"/>
        <v>2.6309000929213213</v>
      </c>
      <c r="D30" s="7">
        <f t="shared" si="7"/>
        <v>2.513831953340039</v>
      </c>
      <c r="E30" s="28">
        <f t="shared" si="8"/>
        <v>17.421128949086118</v>
      </c>
      <c r="F30" s="28">
        <f t="shared" si="9"/>
        <v>15.961010114736402</v>
      </c>
      <c r="G30" s="28">
        <f t="shared" si="10"/>
        <v>23.627305765647595</v>
      </c>
      <c r="H30" s="28">
        <f t="shared" si="0"/>
        <v>-1.6464573618513307</v>
      </c>
      <c r="I30" s="8">
        <f t="shared" si="1"/>
        <v>-11.308462665237885</v>
      </c>
      <c r="J30" s="35">
        <f t="shared" si="2"/>
        <v>2.6516504294495533</v>
      </c>
      <c r="K30" s="36">
        <f t="shared" si="3"/>
        <v>2.5414004294495527</v>
      </c>
    </row>
    <row r="31" spans="1:11" ht="13.5">
      <c r="A31" s="5">
        <f t="shared" si="4"/>
        <v>17</v>
      </c>
      <c r="B31" s="7">
        <f t="shared" si="5"/>
        <v>0.16</v>
      </c>
      <c r="C31" s="7">
        <f t="shared" si="6"/>
        <v>2.8049467366759973</v>
      </c>
      <c r="D31" s="7">
        <f t="shared" si="7"/>
        <v>2.6723112082208793</v>
      </c>
      <c r="E31" s="28">
        <f t="shared" si="8"/>
        <v>17.404664375467604</v>
      </c>
      <c r="F31" s="28">
        <f t="shared" si="9"/>
        <v>15.847925488084023</v>
      </c>
      <c r="G31" s="28">
        <f t="shared" si="10"/>
        <v>23.53888451686983</v>
      </c>
      <c r="H31" s="28">
        <f t="shared" si="0"/>
        <v>-1.6387455391560413</v>
      </c>
      <c r="I31" s="8">
        <f t="shared" si="1"/>
        <v>-11.292169951583872</v>
      </c>
      <c r="J31" s="35">
        <f t="shared" si="2"/>
        <v>2.8284271247461903</v>
      </c>
      <c r="K31" s="36">
        <f t="shared" si="3"/>
        <v>2.7029871247461896</v>
      </c>
    </row>
    <row r="32" spans="1:11" ht="13.5">
      <c r="A32" s="5">
        <f t="shared" si="4"/>
        <v>18</v>
      </c>
      <c r="B32" s="7">
        <f t="shared" si="5"/>
        <v>0.17</v>
      </c>
      <c r="C32" s="7">
        <f t="shared" si="6"/>
        <v>2.9788295058767575</v>
      </c>
      <c r="D32" s="7">
        <f t="shared" si="7"/>
        <v>2.829661246106561</v>
      </c>
      <c r="E32" s="28">
        <f t="shared" si="8"/>
        <v>17.388276920076045</v>
      </c>
      <c r="F32" s="28">
        <f t="shared" si="9"/>
        <v>15.735003788568184</v>
      </c>
      <c r="G32" s="28">
        <f t="shared" si="10"/>
        <v>23.450853256875416</v>
      </c>
      <c r="H32" s="28">
        <f t="shared" si="0"/>
        <v>-1.6310797217704678</v>
      </c>
      <c r="I32" s="8">
        <f t="shared" si="1"/>
        <v>-11.275997059368365</v>
      </c>
      <c r="J32" s="35">
        <f t="shared" si="2"/>
        <v>3.0052038200428273</v>
      </c>
      <c r="K32" s="36">
        <f t="shared" si="3"/>
        <v>2.863593820042827</v>
      </c>
    </row>
    <row r="33" spans="1:11" ht="13.5">
      <c r="A33" s="5">
        <f t="shared" si="4"/>
        <v>19</v>
      </c>
      <c r="B33" s="7">
        <f t="shared" si="5"/>
        <v>0.18000000000000002</v>
      </c>
      <c r="C33" s="7">
        <f t="shared" si="6"/>
        <v>3.1525491671053407</v>
      </c>
      <c r="D33" s="7">
        <f t="shared" si="7"/>
        <v>2.985883684286306</v>
      </c>
      <c r="E33" s="28">
        <f t="shared" si="8"/>
        <v>17.37196612285834</v>
      </c>
      <c r="F33" s="28">
        <f t="shared" si="9"/>
        <v>15.6222438179745</v>
      </c>
      <c r="G33" s="28">
        <f t="shared" si="10"/>
        <v>23.363212726035353</v>
      </c>
      <c r="H33" s="28">
        <f t="shared" si="0"/>
        <v>-1.6234597599912761</v>
      </c>
      <c r="I33" s="8">
        <f t="shared" si="1"/>
        <v>-11.259943222309317</v>
      </c>
      <c r="J33" s="35">
        <f t="shared" si="2"/>
        <v>3.1819805153394642</v>
      </c>
      <c r="K33" s="36">
        <f t="shared" si="3"/>
        <v>3.023220515339464</v>
      </c>
    </row>
    <row r="34" spans="1:11" ht="13.5">
      <c r="A34" s="5">
        <f t="shared" si="4"/>
        <v>20</v>
      </c>
      <c r="B34" s="7">
        <f t="shared" si="5"/>
        <v>0.19000000000000003</v>
      </c>
      <c r="C34" s="7">
        <f t="shared" si="6"/>
        <v>3.326106482357925</v>
      </c>
      <c r="D34" s="7">
        <f t="shared" si="7"/>
        <v>3.1409801281438203</v>
      </c>
      <c r="E34" s="28">
        <f t="shared" si="8"/>
        <v>17.355731525258427</v>
      </c>
      <c r="F34" s="28">
        <f t="shared" si="9"/>
        <v>15.509644385751407</v>
      </c>
      <c r="G34" s="28">
        <f t="shared" si="10"/>
        <v>23.27596369109815</v>
      </c>
      <c r="H34" s="28">
        <f t="shared" si="0"/>
        <v>-1.6158855072574505</v>
      </c>
      <c r="I34" s="8">
        <f t="shared" si="1"/>
        <v>-11.244007678338377</v>
      </c>
      <c r="J34" s="35">
        <f t="shared" si="2"/>
        <v>3.358757210636101</v>
      </c>
      <c r="K34" s="36">
        <f t="shared" si="3"/>
        <v>3.1818672106361006</v>
      </c>
    </row>
    <row r="35" spans="1:11" ht="13.5">
      <c r="A35" s="5">
        <f t="shared" si="4"/>
        <v>21</v>
      </c>
      <c r="B35" s="7">
        <f t="shared" si="5"/>
        <v>0.20000000000000004</v>
      </c>
      <c r="C35" s="7">
        <f t="shared" si="6"/>
        <v>3.4995022090597834</v>
      </c>
      <c r="D35" s="7">
        <f t="shared" si="7"/>
        <v>3.2949521712335006</v>
      </c>
      <c r="E35" s="28">
        <f t="shared" si="8"/>
        <v>17.339572670185852</v>
      </c>
      <c r="F35" s="28">
        <f t="shared" si="9"/>
        <v>15.397204308968023</v>
      </c>
      <c r="G35" s="28">
        <f t="shared" si="10"/>
        <v>23.18910694521804</v>
      </c>
      <c r="H35" s="28">
        <f t="shared" si="0"/>
        <v>-1.6083568201332787</v>
      </c>
      <c r="I35" s="8">
        <f t="shared" si="1"/>
        <v>-11.228189669512126</v>
      </c>
      <c r="J35" s="35">
        <f t="shared" si="2"/>
        <v>3.5355339059327386</v>
      </c>
      <c r="K35" s="36">
        <f t="shared" si="3"/>
        <v>3.3395339059327376</v>
      </c>
    </row>
    <row r="36" spans="1:11" ht="13.5">
      <c r="A36" s="5">
        <f t="shared" si="4"/>
        <v>22</v>
      </c>
      <c r="B36" s="7">
        <f t="shared" si="5"/>
        <v>0.21000000000000005</v>
      </c>
      <c r="C36" s="7">
        <f t="shared" si="6"/>
        <v>3.6727371000796287</v>
      </c>
      <c r="D36" s="7">
        <f t="shared" si="7"/>
        <v>3.4478013953562296</v>
      </c>
      <c r="E36" s="28">
        <f t="shared" si="8"/>
        <v>17.32348910198452</v>
      </c>
      <c r="F36" s="28">
        <f t="shared" si="9"/>
        <v>15.284922412272902</v>
      </c>
      <c r="G36" s="28">
        <f t="shared" si="10"/>
        <v>23.102643307980557</v>
      </c>
      <c r="H36" s="28">
        <f t="shared" si="0"/>
        <v>-1.6008735582913471</v>
      </c>
      <c r="I36" s="8">
        <f t="shared" si="1"/>
        <v>-11.212488441923595</v>
      </c>
      <c r="J36" s="35">
        <f t="shared" si="2"/>
        <v>3.7123106012293756</v>
      </c>
      <c r="K36" s="36">
        <f t="shared" si="3"/>
        <v>3.496220601229375</v>
      </c>
    </row>
    <row r="37" spans="1:11" ht="13.5">
      <c r="A37" s="5">
        <f t="shared" si="4"/>
        <v>23</v>
      </c>
      <c r="B37" s="7">
        <f t="shared" si="5"/>
        <v>0.22000000000000006</v>
      </c>
      <c r="C37" s="7">
        <f t="shared" si="6"/>
        <v>3.8458119037436447</v>
      </c>
      <c r="D37" s="7">
        <f t="shared" si="7"/>
        <v>3.5995293706347664</v>
      </c>
      <c r="E37" s="28">
        <f t="shared" si="8"/>
        <v>17.307480366401606</v>
      </c>
      <c r="F37" s="28">
        <f t="shared" si="9"/>
        <v>15.172797527853666</v>
      </c>
      <c r="G37" s="28">
        <f t="shared" si="10"/>
        <v>23.01657362542521</v>
      </c>
      <c r="H37" s="28">
        <f t="shared" si="0"/>
        <v>-1.5934355844955355</v>
      </c>
      <c r="I37" s="8">
        <f t="shared" si="1"/>
        <v>-11.196903245614054</v>
      </c>
      <c r="J37" s="35">
        <f t="shared" si="2"/>
        <v>3.8890872965260126</v>
      </c>
      <c r="K37" s="36">
        <f t="shared" si="3"/>
        <v>3.6519272965260114</v>
      </c>
    </row>
    <row r="38" spans="1:11" ht="13.5">
      <c r="A38" s="5">
        <f t="shared" si="4"/>
        <v>24</v>
      </c>
      <c r="B38" s="7">
        <f t="shared" si="5"/>
        <v>0.23000000000000007</v>
      </c>
      <c r="C38" s="7">
        <f t="shared" si="6"/>
        <v>4.018727363849211</v>
      </c>
      <c r="D38" s="7">
        <f t="shared" si="7"/>
        <v>3.7501376555887416</v>
      </c>
      <c r="E38" s="28">
        <f t="shared" si="8"/>
        <v>17.29154601055665</v>
      </c>
      <c r="F38" s="28">
        <f t="shared" si="9"/>
        <v>15.060828495397525</v>
      </c>
      <c r="G38" s="28">
        <f t="shared" si="10"/>
        <v>22.930898770065156</v>
      </c>
      <c r="H38" s="28">
        <f t="shared" si="0"/>
        <v>-1.5860427645839943</v>
      </c>
      <c r="I38" s="8">
        <f t="shared" si="1"/>
        <v>-11.181433334485094</v>
      </c>
      <c r="J38" s="35">
        <f t="shared" si="2"/>
        <v>4.06586399182265</v>
      </c>
      <c r="K38" s="36">
        <f t="shared" si="3"/>
        <v>3.8066539918226487</v>
      </c>
    </row>
    <row r="39" spans="1:11" ht="13.5">
      <c r="A39" s="5">
        <f t="shared" si="4"/>
        <v>25</v>
      </c>
      <c r="B39" s="7">
        <f t="shared" si="5"/>
        <v>0.24000000000000007</v>
      </c>
      <c r="C39" s="7">
        <f t="shared" si="6"/>
        <v>4.191484219678319</v>
      </c>
      <c r="D39" s="7">
        <f t="shared" si="7"/>
        <v>3.899627797209268</v>
      </c>
      <c r="E39" s="28">
        <f t="shared" si="8"/>
        <v>17.27568558291081</v>
      </c>
      <c r="F39" s="28">
        <f t="shared" si="9"/>
        <v>14.949014162052674</v>
      </c>
      <c r="G39" s="28">
        <f t="shared" si="10"/>
        <v>22.845619640903678</v>
      </c>
      <c r="H39" s="28">
        <f t="shared" si="0"/>
        <v>-1.578694967452095</v>
      </c>
      <c r="I39" s="8">
        <f t="shared" si="1"/>
        <v>-11.166077966210953</v>
      </c>
      <c r="J39" s="35">
        <f t="shared" si="2"/>
        <v>4.2426406871192865</v>
      </c>
      <c r="K39" s="36">
        <f t="shared" si="3"/>
        <v>3.9604006871192854</v>
      </c>
    </row>
    <row r="40" spans="1:11" ht="13.5">
      <c r="A40" s="5">
        <f t="shared" si="4"/>
        <v>26</v>
      </c>
      <c r="B40" s="7">
        <f t="shared" si="5"/>
        <v>0.25000000000000006</v>
      </c>
      <c r="C40" s="7">
        <f t="shared" si="6"/>
        <v>4.364083206010682</v>
      </c>
      <c r="D40" s="7">
        <f t="shared" si="7"/>
        <v>4.0480013310331735</v>
      </c>
      <c r="E40" s="28">
        <f t="shared" si="8"/>
        <v>17.25989863323629</v>
      </c>
      <c r="F40" s="28">
        <f t="shared" si="9"/>
        <v>14.837353382390564</v>
      </c>
      <c r="G40" s="28">
        <f t="shared" si="10"/>
        <v>22.76073716344725</v>
      </c>
      <c r="H40" s="28">
        <f t="shared" si="0"/>
        <v>-1.5713920650353344</v>
      </c>
      <c r="I40" s="8">
        <f t="shared" si="1"/>
        <v>-11.150836402151107</v>
      </c>
      <c r="J40" s="35">
        <f t="shared" si="2"/>
        <v>4.419417382415923</v>
      </c>
      <c r="K40" s="36">
        <f t="shared" si="3"/>
        <v>4.113167382415922</v>
      </c>
    </row>
    <row r="41" spans="1:11" ht="13.5">
      <c r="A41" s="5">
        <f t="shared" si="4"/>
        <v>27</v>
      </c>
      <c r="B41" s="7">
        <f t="shared" si="5"/>
        <v>0.26000000000000006</v>
      </c>
      <c r="C41" s="7">
        <f t="shared" si="6"/>
        <v>4.5365250531365415</v>
      </c>
      <c r="D41" s="7">
        <f t="shared" si="7"/>
        <v>4.195259781216864</v>
      </c>
      <c r="E41" s="28">
        <f t="shared" si="8"/>
        <v>17.244184712585938</v>
      </c>
      <c r="F41" s="28">
        <f t="shared" si="9"/>
        <v>14.725845018369053</v>
      </c>
      <c r="G41" s="28">
        <f t="shared" si="10"/>
        <v>22.676252289715055</v>
      </c>
      <c r="H41" s="28">
        <f t="shared" si="0"/>
        <v>-1.5641339322921848</v>
      </c>
      <c r="I41" s="8">
        <f t="shared" si="1"/>
        <v>-11.135707907263122</v>
      </c>
      <c r="J41" s="35">
        <f t="shared" si="2"/>
        <v>4.5961940777125605</v>
      </c>
      <c r="K41" s="36">
        <f t="shared" si="3"/>
        <v>4.264954077712559</v>
      </c>
    </row>
    <row r="42" spans="1:11" ht="13.5">
      <c r="A42" s="5">
        <f t="shared" si="4"/>
        <v>28</v>
      </c>
      <c r="B42" s="7">
        <f t="shared" si="5"/>
        <v>0.2700000000000001</v>
      </c>
      <c r="C42" s="7">
        <f t="shared" si="6"/>
        <v>4.708810486869171</v>
      </c>
      <c r="D42" s="7">
        <f t="shared" si="7"/>
        <v>4.341404660609828</v>
      </c>
      <c r="E42" s="28">
        <f t="shared" si="8"/>
        <v>17.228543373263015</v>
      </c>
      <c r="F42" s="28">
        <f t="shared" si="9"/>
        <v>14.614487939296422</v>
      </c>
      <c r="G42" s="28">
        <f t="shared" si="10"/>
        <v>22.592165998244734</v>
      </c>
      <c r="H42" s="28">
        <f t="shared" si="0"/>
        <v>-1.5569204471868694</v>
      </c>
      <c r="I42" s="8">
        <f t="shared" si="1"/>
        <v>-11.120691750015723</v>
      </c>
      <c r="J42" s="35">
        <f t="shared" si="2"/>
        <v>4.772970773009197</v>
      </c>
      <c r="K42" s="36">
        <f t="shared" si="3"/>
        <v>4.415760773009196</v>
      </c>
    </row>
    <row r="43" spans="1:11" ht="13.5">
      <c r="A43" s="5">
        <f t="shared" si="4"/>
        <v>29</v>
      </c>
      <c r="B43" s="7">
        <f t="shared" si="5"/>
        <v>0.2800000000000001</v>
      </c>
      <c r="C43" s="7">
        <f t="shared" si="6"/>
        <v>4.880940228557082</v>
      </c>
      <c r="D43" s="7">
        <f t="shared" si="7"/>
        <v>4.4864374708277905</v>
      </c>
      <c r="E43" s="28">
        <f t="shared" si="8"/>
        <v>17.212974168791146</v>
      </c>
      <c r="F43" s="28">
        <f t="shared" si="9"/>
        <v>14.503281021796266</v>
      </c>
      <c r="G43" s="28">
        <f t="shared" si="10"/>
        <v>22.50847929409419</v>
      </c>
      <c r="H43" s="28">
        <f t="shared" si="0"/>
        <v>-1.5497514906720546</v>
      </c>
      <c r="I43" s="8">
        <f t="shared" si="1"/>
        <v>-11.105787202302123</v>
      </c>
      <c r="J43" s="35">
        <f t="shared" si="2"/>
        <v>4.9497474683058345</v>
      </c>
      <c r="K43" s="36">
        <f t="shared" si="3"/>
        <v>4.565587468305833</v>
      </c>
    </row>
    <row r="44" spans="1:11" ht="13.5">
      <c r="A44" s="5">
        <f t="shared" si="4"/>
        <v>30</v>
      </c>
      <c r="B44" s="7">
        <f t="shared" si="5"/>
        <v>0.2900000000000001</v>
      </c>
      <c r="C44" s="7">
        <f t="shared" si="6"/>
        <v>5.052914995095927</v>
      </c>
      <c r="D44" s="7">
        <f t="shared" si="7"/>
        <v>4.630359702325523</v>
      </c>
      <c r="E44" s="28">
        <f t="shared" si="8"/>
        <v>17.197476653884426</v>
      </c>
      <c r="F44" s="28">
        <f t="shared" si="9"/>
        <v>14.392223149773244</v>
      </c>
      <c r="G44" s="28">
        <f t="shared" si="10"/>
        <v>22.42519320883922</v>
      </c>
      <c r="H44" s="28">
        <f t="shared" si="0"/>
        <v>-1.5426269466714404</v>
      </c>
      <c r="I44" s="8">
        <f t="shared" si="1"/>
        <v>-11.090993539353576</v>
      </c>
      <c r="J44" s="35">
        <f t="shared" si="2"/>
        <v>5.126524163602471</v>
      </c>
      <c r="K44" s="36">
        <f t="shared" si="3"/>
        <v>4.71443416360247</v>
      </c>
    </row>
    <row r="45" spans="1:11" ht="13.5">
      <c r="A45" s="5">
        <f t="shared" si="4"/>
        <v>31</v>
      </c>
      <c r="B45" s="7">
        <f t="shared" si="5"/>
        <v>0.3000000000000001</v>
      </c>
      <c r="C45" s="7">
        <f t="shared" si="6"/>
        <v>5.224735498940104</v>
      </c>
      <c r="D45" s="7">
        <f t="shared" si="7"/>
        <v>4.77317283446932</v>
      </c>
      <c r="E45" s="28">
        <f t="shared" si="8"/>
        <v>17.18205038441771</v>
      </c>
      <c r="F45" s="28">
        <f t="shared" si="9"/>
        <v>14.281313214379708</v>
      </c>
      <c r="G45" s="28">
        <f t="shared" si="10"/>
        <v>22.342308800566812</v>
      </c>
      <c r="H45" s="28">
        <f t="shared" si="0"/>
        <v>-1.5355467020622329</v>
      </c>
      <c r="I45" s="8">
        <f t="shared" si="1"/>
        <v>-11.076310039653148</v>
      </c>
      <c r="J45" s="35">
        <f t="shared" si="2"/>
        <v>5.303300858899108</v>
      </c>
      <c r="K45" s="36">
        <f t="shared" si="3"/>
        <v>4.862300858899107</v>
      </c>
    </row>
    <row r="46" spans="1:11" ht="13.5">
      <c r="A46" s="5">
        <f t="shared" si="4"/>
        <v>32</v>
      </c>
      <c r="B46" s="7">
        <f t="shared" si="5"/>
        <v>0.3100000000000001</v>
      </c>
      <c r="C46" s="7">
        <f t="shared" si="6"/>
        <v>5.396402448114075</v>
      </c>
      <c r="D46" s="7">
        <f t="shared" si="7"/>
        <v>4.914878335609152</v>
      </c>
      <c r="E46" s="28">
        <f t="shared" si="8"/>
        <v>17.166694917397088</v>
      </c>
      <c r="F46" s="28">
        <f t="shared" si="9"/>
        <v>14.170550113983175</v>
      </c>
      <c r="G46" s="28">
        <f t="shared" si="10"/>
        <v>22.259827153863878</v>
      </c>
      <c r="H46" s="28">
        <f t="shared" si="0"/>
        <v>-1.528510646657491</v>
      </c>
      <c r="I46" s="8">
        <f t="shared" si="1"/>
        <v>-11.061735984849728</v>
      </c>
      <c r="J46" s="35">
        <f t="shared" si="2"/>
        <v>5.480077554195746</v>
      </c>
      <c r="K46" s="36">
        <f t="shared" si="3"/>
        <v>5.009187554195743</v>
      </c>
    </row>
    <row r="47" spans="1:11" ht="13.5">
      <c r="A47" s="5">
        <f t="shared" si="4"/>
        <v>33</v>
      </c>
      <c r="B47" s="7">
        <f t="shared" si="5"/>
        <v>0.3200000000000001</v>
      </c>
      <c r="C47" s="7">
        <f t="shared" si="6"/>
        <v>5.56791654622338</v>
      </c>
      <c r="D47" s="7">
        <f t="shared" si="7"/>
        <v>5.055477663150499</v>
      </c>
      <c r="E47" s="28">
        <f t="shared" si="8"/>
        <v>17.151409810930513</v>
      </c>
      <c r="F47" s="28">
        <f t="shared" si="9"/>
        <v>14.059932754134678</v>
      </c>
      <c r="G47" s="28">
        <f t="shared" si="10"/>
        <v>22.177749379801202</v>
      </c>
      <c r="H47" s="28">
        <f t="shared" si="0"/>
        <v>-1.521518673188322</v>
      </c>
      <c r="I47" s="8">
        <f t="shared" si="1"/>
        <v>-11.047270659672229</v>
      </c>
      <c r="J47" s="35">
        <f t="shared" si="2"/>
        <v>5.656854249492382</v>
      </c>
      <c r="K47" s="36">
        <f t="shared" si="3"/>
        <v>5.155094249492381</v>
      </c>
    </row>
    <row r="48" spans="1:11" ht="13.5">
      <c r="A48" s="5">
        <f t="shared" si="4"/>
        <v>34</v>
      </c>
      <c r="B48" s="7">
        <f t="shared" si="5"/>
        <v>0.3300000000000001</v>
      </c>
      <c r="C48" s="7">
        <f t="shared" si="6"/>
        <v>5.739278492465366</v>
      </c>
      <c r="D48" s="7">
        <f t="shared" si="7"/>
        <v>5.194972263625878</v>
      </c>
      <c r="E48" s="28">
        <f t="shared" si="8"/>
        <v>17.13619462419863</v>
      </c>
      <c r="F48" s="28">
        <f t="shared" si="9"/>
        <v>13.949460047537956</v>
      </c>
      <c r="G48" s="28">
        <f t="shared" si="10"/>
        <v>22.09607661591242</v>
      </c>
      <c r="H48" s="28">
        <f t="shared" si="0"/>
        <v>-1.514570677285918</v>
      </c>
      <c r="I48" s="8">
        <f t="shared" si="1"/>
        <v>-11.032913351844034</v>
      </c>
      <c r="J48" s="35">
        <f t="shared" si="2"/>
        <v>5.83363094478902</v>
      </c>
      <c r="K48" s="36">
        <f t="shared" si="3"/>
        <v>5.300020944789018</v>
      </c>
    </row>
    <row r="49" spans="1:11" ht="13.5">
      <c r="A49" s="5">
        <f t="shared" si="4"/>
        <v>35</v>
      </c>
      <c r="B49" s="7">
        <f t="shared" si="5"/>
        <v>0.34000000000000014</v>
      </c>
      <c r="C49" s="7">
        <f t="shared" si="6"/>
        <v>5.910488981639624</v>
      </c>
      <c r="D49" s="7">
        <f t="shared" si="7"/>
        <v>5.333363572766073</v>
      </c>
      <c r="E49" s="28">
        <f t="shared" si="8"/>
        <v>17.12104891742577</v>
      </c>
      <c r="F49" s="28">
        <f t="shared" si="9"/>
        <v>13.839130914019515</v>
      </c>
      <c r="G49" s="28">
        <f t="shared" si="10"/>
        <v>22.014810026167765</v>
      </c>
      <c r="H49" s="28">
        <f t="shared" si="0"/>
        <v>-1.5076665574634145</v>
      </c>
      <c r="I49" s="8">
        <f t="shared" si="1"/>
        <v>-11.01866335199762</v>
      </c>
      <c r="J49" s="35">
        <f t="shared" si="2"/>
        <v>6.010407640085656</v>
      </c>
      <c r="K49" s="36">
        <f t="shared" si="3"/>
        <v>5.4439676400856545</v>
      </c>
    </row>
    <row r="50" spans="1:11" ht="13.5">
      <c r="A50" s="5">
        <f t="shared" si="4"/>
        <v>36</v>
      </c>
      <c r="B50" s="7">
        <f t="shared" si="5"/>
        <v>0.35000000000000014</v>
      </c>
      <c r="C50" s="7">
        <f t="shared" si="6"/>
        <v>6.081548704158135</v>
      </c>
      <c r="D50" s="7">
        <f t="shared" si="7"/>
        <v>5.470653015571068</v>
      </c>
      <c r="E50" s="28">
        <f t="shared" si="8"/>
        <v>17.10597225185114</v>
      </c>
      <c r="F50" s="28">
        <f t="shared" si="9"/>
        <v>13.728944280499539</v>
      </c>
      <c r="G50" s="28">
        <f t="shared" si="10"/>
        <v>21.93395080094241</v>
      </c>
      <c r="H50" s="28">
        <f t="shared" si="0"/>
        <v>-1.5008062150975556</v>
      </c>
      <c r="I50" s="8">
        <f t="shared" si="1"/>
        <v>-11.004519953589426</v>
      </c>
      <c r="J50" s="35">
        <f t="shared" si="2"/>
        <v>6.187184335382294</v>
      </c>
      <c r="K50" s="36">
        <f t="shared" si="3"/>
        <v>5.586934335382291</v>
      </c>
    </row>
    <row r="51" spans="1:11" ht="13.5">
      <c r="A51" s="5">
        <f t="shared" si="4"/>
        <v>37</v>
      </c>
      <c r="B51" s="7">
        <f t="shared" si="5"/>
        <v>0.36000000000000015</v>
      </c>
      <c r="C51" s="7">
        <f t="shared" si="6"/>
        <v>6.252458346055136</v>
      </c>
      <c r="D51" s="7">
        <f t="shared" si="7"/>
        <v>5.606842006380705</v>
      </c>
      <c r="E51" s="28">
        <f t="shared" si="8"/>
        <v>17.090964189700163</v>
      </c>
      <c r="F51" s="28">
        <f t="shared" si="9"/>
        <v>13.618899080963644</v>
      </c>
      <c r="G51" s="28">
        <f t="shared" si="10"/>
        <v>21.853500156979102</v>
      </c>
      <c r="H51" s="28">
        <f t="shared" si="0"/>
        <v>-1.493989554410147</v>
      </c>
      <c r="I51" s="8">
        <f t="shared" si="1"/>
        <v>-10.990482452814886</v>
      </c>
      <c r="J51" s="35">
        <f t="shared" si="2"/>
        <v>6.36396103067893</v>
      </c>
      <c r="K51" s="36">
        <f t="shared" si="3"/>
        <v>5.728921030678928</v>
      </c>
    </row>
    <row r="52" spans="1:11" ht="13.5">
      <c r="A52" s="5">
        <f t="shared" si="4"/>
        <v>38</v>
      </c>
      <c r="B52" s="7">
        <f t="shared" si="5"/>
        <v>0.37000000000000016</v>
      </c>
      <c r="C52" s="7">
        <f t="shared" si="6"/>
        <v>6.423218588996697</v>
      </c>
      <c r="D52" s="7">
        <f t="shared" si="7"/>
        <v>5.74193194894506</v>
      </c>
      <c r="E52" s="28">
        <f t="shared" si="8"/>
        <v>17.07602429415606</v>
      </c>
      <c r="F52" s="28">
        <f t="shared" si="9"/>
        <v>13.508994256435495</v>
      </c>
      <c r="G52" s="28">
        <f t="shared" si="10"/>
        <v>21.773459337344978</v>
      </c>
      <c r="H52" s="28">
        <f t="shared" si="0"/>
        <v>-1.4872164824492877</v>
      </c>
      <c r="I52" s="8">
        <f t="shared" si="1"/>
        <v>-10.976550148523701</v>
      </c>
      <c r="J52" s="35">
        <f t="shared" si="2"/>
        <v>6.540737725975568</v>
      </c>
      <c r="K52" s="36">
        <f t="shared" si="3"/>
        <v>5.8699277259755664</v>
      </c>
    </row>
    <row r="53" spans="1:11" ht="13.5">
      <c r="A53" s="5">
        <f t="shared" si="4"/>
        <v>39</v>
      </c>
      <c r="B53" s="7">
        <f t="shared" si="5"/>
        <v>0.38000000000000017</v>
      </c>
      <c r="C53" s="7">
        <f t="shared" si="6"/>
        <v>6.593830110290012</v>
      </c>
      <c r="D53" s="7">
        <f t="shared" si="7"/>
        <v>5.875924236494563</v>
      </c>
      <c r="E53" s="28">
        <f t="shared" si="8"/>
        <v>17.061152129331568</v>
      </c>
      <c r="F53" s="28">
        <f t="shared" si="9"/>
        <v>13.399228754950258</v>
      </c>
      <c r="G53" s="28">
        <f t="shared" si="10"/>
        <v>21.69382961138215</v>
      </c>
      <c r="H53" s="28">
        <f t="shared" si="0"/>
        <v>-1.4804869090703552</v>
      </c>
      <c r="I53" s="8">
        <f t="shared" si="1"/>
        <v>-10.962722342135294</v>
      </c>
      <c r="J53" s="35">
        <f t="shared" si="2"/>
        <v>6.717514421272205</v>
      </c>
      <c r="K53" s="36">
        <f t="shared" si="3"/>
        <v>6.0099544212722025</v>
      </c>
    </row>
    <row r="54" spans="1:11" ht="13.5">
      <c r="A54" s="5">
        <f t="shared" si="4"/>
        <v>40</v>
      </c>
      <c r="B54" s="7">
        <f t="shared" si="5"/>
        <v>0.3900000000000002</v>
      </c>
      <c r="C54" s="7">
        <f t="shared" si="6"/>
        <v>6.764293582892421</v>
      </c>
      <c r="D54" s="7">
        <f t="shared" si="7"/>
        <v>6.008820251809852</v>
      </c>
      <c r="E54" s="28">
        <f t="shared" si="8"/>
        <v>17.046347260240864</v>
      </c>
      <c r="F54" s="28">
        <f t="shared" si="9"/>
        <v>13.289601531528906</v>
      </c>
      <c r="G54" s="28">
        <f t="shared" si="10"/>
        <v>21.614612274651996</v>
      </c>
      <c r="H54" s="28">
        <f t="shared" si="0"/>
        <v>-1.4738007469167305</v>
      </c>
      <c r="I54" s="8">
        <f t="shared" si="1"/>
        <v>-10.948998337554475</v>
      </c>
      <c r="J54" s="35">
        <f t="shared" si="2"/>
        <v>6.894291116568842</v>
      </c>
      <c r="K54" s="36">
        <f t="shared" si="3"/>
        <v>6.14900111656884</v>
      </c>
    </row>
    <row r="55" spans="1:11" ht="13.5">
      <c r="A55" s="5">
        <f t="shared" si="4"/>
        <v>41</v>
      </c>
      <c r="B55" s="7">
        <f t="shared" si="5"/>
        <v>0.4000000000000002</v>
      </c>
      <c r="C55" s="7">
        <f t="shared" si="6"/>
        <v>6.934609675420138</v>
      </c>
      <c r="D55" s="7">
        <f t="shared" si="7"/>
        <v>6.140621367291386</v>
      </c>
      <c r="E55" s="28">
        <f t="shared" si="8"/>
        <v>17.0316092527717</v>
      </c>
      <c r="F55" s="28">
        <f t="shared" si="9"/>
        <v>13.180111548153361</v>
      </c>
      <c r="G55" s="28">
        <f t="shared" si="10"/>
        <v>21.53580864887279</v>
      </c>
      <c r="H55" s="28">
        <f t="shared" si="0"/>
        <v>-1.4671579114002504</v>
      </c>
      <c r="I55" s="8">
        <f t="shared" si="1"/>
        <v>-10.935377441087319</v>
      </c>
      <c r="J55" s="35">
        <f t="shared" si="2"/>
        <v>7.071067811865479</v>
      </c>
      <c r="K55" s="36">
        <f t="shared" si="3"/>
        <v>6.287067811865477</v>
      </c>
    </row>
    <row r="56" spans="1:11" ht="13.5">
      <c r="A56" s="5">
        <f t="shared" si="4"/>
        <v>42</v>
      </c>
      <c r="B56" s="7">
        <f t="shared" si="5"/>
        <v>0.4100000000000002</v>
      </c>
      <c r="C56" s="7">
        <f t="shared" si="6"/>
        <v>7.104779052156714</v>
      </c>
      <c r="D56" s="7">
        <f t="shared" si="7"/>
        <v>6.271328945028811</v>
      </c>
      <c r="E56" s="28">
        <f t="shared" si="8"/>
        <v>17.016937673657697</v>
      </c>
      <c r="F56" s="28">
        <f t="shared" si="9"/>
        <v>13.070757773742487</v>
      </c>
      <c r="G56" s="28">
        <f t="shared" si="10"/>
        <v>21.457420081850483</v>
      </c>
      <c r="H56" s="28">
        <f t="shared" si="0"/>
        <v>-1.4605583206813628</v>
      </c>
      <c r="I56" s="8">
        <f t="shared" si="1"/>
        <v>-10.921858961357222</v>
      </c>
      <c r="J56" s="35">
        <f t="shared" si="2"/>
        <v>7.247844507162116</v>
      </c>
      <c r="K56" s="36">
        <f t="shared" si="3"/>
        <v>6.424154507162114</v>
      </c>
    </row>
    <row r="57" spans="1:11" ht="13.5">
      <c r="A57" s="5">
        <f t="shared" si="4"/>
        <v>43</v>
      </c>
      <c r="B57" s="7">
        <f t="shared" si="5"/>
        <v>0.4200000000000002</v>
      </c>
      <c r="C57" s="7">
        <f t="shared" si="6"/>
        <v>7.274802373061223</v>
      </c>
      <c r="D57" s="7">
        <f t="shared" si="7"/>
        <v>6.400944336870101</v>
      </c>
      <c r="E57" s="28">
        <f t="shared" si="8"/>
        <v>17.002332090450885</v>
      </c>
      <c r="F57" s="28">
        <f t="shared" si="9"/>
        <v>12.961539184128915</v>
      </c>
      <c r="G57" s="28">
        <f t="shared" si="10"/>
        <v>21.37944794740232</v>
      </c>
      <c r="H57" s="28">
        <f t="shared" si="0"/>
        <v>-1.454001895648971</v>
      </c>
      <c r="I57" s="8">
        <f t="shared" si="1"/>
        <v>-10.9084422092212</v>
      </c>
      <c r="J57" s="35">
        <f t="shared" si="2"/>
        <v>7.424621202458753</v>
      </c>
      <c r="K57" s="36">
        <f t="shared" si="3"/>
        <v>6.560261202458751</v>
      </c>
    </row>
    <row r="58" spans="1:11" ht="13.5">
      <c r="A58" s="5">
        <f t="shared" si="4"/>
        <v>44</v>
      </c>
      <c r="B58" s="7">
        <f t="shared" si="5"/>
        <v>0.4300000000000002</v>
      </c>
      <c r="C58" s="7">
        <f t="shared" si="6"/>
        <v>7.444680293776167</v>
      </c>
      <c r="D58" s="7">
        <f t="shared" si="7"/>
        <v>6.529468884490468</v>
      </c>
      <c r="E58" s="28">
        <f t="shared" si="8"/>
        <v>16.987792071494397</v>
      </c>
      <c r="F58" s="28">
        <f t="shared" si="9"/>
        <v>12.852454762036704</v>
      </c>
      <c r="G58" s="28">
        <f t="shared" si="10"/>
        <v>21.301893645273132</v>
      </c>
      <c r="H58" s="28">
        <f t="shared" si="0"/>
        <v>-1.4474885598999512</v>
      </c>
      <c r="I58" s="8">
        <f t="shared" si="1"/>
        <v>-10.89512649768636</v>
      </c>
      <c r="J58" s="35">
        <f t="shared" si="2"/>
        <v>7.6013978977553895</v>
      </c>
      <c r="K58" s="36">
        <f t="shared" si="3"/>
        <v>6.695387897755388</v>
      </c>
    </row>
    <row r="59" spans="1:11" ht="13.5">
      <c r="A59" s="5">
        <f t="shared" si="4"/>
        <v>45</v>
      </c>
      <c r="B59" s="7">
        <f t="shared" si="5"/>
        <v>0.4400000000000002</v>
      </c>
      <c r="C59" s="7">
        <f t="shared" si="6"/>
        <v>7.614413465635121</v>
      </c>
      <c r="D59" s="7">
        <f t="shared" si="7"/>
        <v>6.656903919461066</v>
      </c>
      <c r="E59" s="28">
        <f t="shared" si="8"/>
        <v>16.973317185895397</v>
      </c>
      <c r="F59" s="28">
        <f t="shared" si="9"/>
        <v>12.74350349705984</v>
      </c>
      <c r="G59" s="28">
        <f t="shared" si="10"/>
        <v>21.224758601043934</v>
      </c>
      <c r="H59" s="28">
        <f t="shared" si="0"/>
        <v>-1.4410182397183204</v>
      </c>
      <c r="I59" s="8">
        <f t="shared" si="1"/>
        <v>-10.881911141826619</v>
      </c>
      <c r="J59" s="35">
        <f t="shared" si="2"/>
        <v>7.778174593052027</v>
      </c>
      <c r="K59" s="36">
        <f t="shared" si="3"/>
        <v>6.829534593052024</v>
      </c>
    </row>
    <row r="60" spans="1:11" ht="13.5">
      <c r="A60" s="5">
        <f t="shared" si="4"/>
        <v>46</v>
      </c>
      <c r="B60" s="7">
        <f t="shared" si="5"/>
        <v>0.45000000000000023</v>
      </c>
      <c r="C60" s="7">
        <f t="shared" si="6"/>
        <v>7.784002535670103</v>
      </c>
      <c r="D60" s="7">
        <f t="shared" si="7"/>
        <v>6.783250763317482</v>
      </c>
      <c r="E60" s="28">
        <f t="shared" si="8"/>
        <v>16.958907003498215</v>
      </c>
      <c r="F60" s="28">
        <f t="shared" si="9"/>
        <v>12.634684385641574</v>
      </c>
      <c r="G60" s="28">
        <f t="shared" si="10"/>
        <v>21.148044266032635</v>
      </c>
      <c r="H60" s="28">
        <f t="shared" si="0"/>
        <v>-1.4345908640540446</v>
      </c>
      <c r="I60" s="8">
        <f t="shared" si="1"/>
        <v>-10.868795458699598</v>
      </c>
      <c r="J60" s="35">
        <f t="shared" si="2"/>
        <v>7.954951288348664</v>
      </c>
      <c r="K60" s="36">
        <f t="shared" si="3"/>
        <v>6.962701288348661</v>
      </c>
    </row>
    <row r="61" spans="1:11" ht="13.5">
      <c r="A61" s="5">
        <f t="shared" si="4"/>
        <v>47</v>
      </c>
      <c r="B61" s="7">
        <f t="shared" si="5"/>
        <v>0.46000000000000024</v>
      </c>
      <c r="C61" s="7">
        <f t="shared" si="6"/>
        <v>7.95344814661868</v>
      </c>
      <c r="D61" s="7">
        <f t="shared" si="7"/>
        <v>6.908510727628028</v>
      </c>
      <c r="E61" s="28">
        <f t="shared" si="8"/>
        <v>16.944561094857676</v>
      </c>
      <c r="F61" s="28">
        <f t="shared" si="9"/>
        <v>12.525996431054578</v>
      </c>
      <c r="G61" s="28">
        <f t="shared" si="10"/>
        <v>21.071752117186563</v>
      </c>
      <c r="H61" s="28">
        <f t="shared" si="0"/>
        <v>-1.428206364501457</v>
      </c>
      <c r="I61" s="8">
        <f t="shared" si="1"/>
        <v>-10.855778767263782</v>
      </c>
      <c r="J61" s="35">
        <f t="shared" si="2"/>
        <v>8.131727983645302</v>
      </c>
      <c r="K61" s="36">
        <f t="shared" si="3"/>
        <v>7.0948879836452985</v>
      </c>
    </row>
    <row r="62" spans="1:11" ht="13.5">
      <c r="A62" s="5">
        <f t="shared" si="4"/>
        <v>48</v>
      </c>
      <c r="B62" s="7">
        <f t="shared" si="5"/>
        <v>0.47000000000000025</v>
      </c>
      <c r="C62" s="7">
        <f t="shared" si="6"/>
        <v>8.122750936930807</v>
      </c>
      <c r="D62" s="7">
        <f t="shared" si="7"/>
        <v>7.032685114061847</v>
      </c>
      <c r="E62" s="28">
        <f t="shared" si="8"/>
        <v>16.93027903121266</v>
      </c>
      <c r="F62" s="28">
        <f t="shared" si="9"/>
        <v>12.41743864338194</v>
      </c>
      <c r="G62" s="28">
        <f t="shared" si="10"/>
        <v>20.99588365696653</v>
      </c>
      <c r="H62" s="28">
        <f t="shared" si="0"/>
        <v>-1.421864675277284</v>
      </c>
      <c r="I62" s="8">
        <f t="shared" si="1"/>
        <v>-10.84286038829587</v>
      </c>
      <c r="J62" s="35">
        <f t="shared" si="2"/>
        <v>8.308504678941938</v>
      </c>
      <c r="K62" s="36">
        <f t="shared" si="3"/>
        <v>7.226094678941935</v>
      </c>
    </row>
    <row r="63" spans="1:11" ht="13.5">
      <c r="A63" s="5">
        <f t="shared" si="4"/>
        <v>49</v>
      </c>
      <c r="B63" s="7">
        <f t="shared" si="5"/>
        <v>0.48000000000000026</v>
      </c>
      <c r="C63" s="7">
        <f t="shared" si="6"/>
        <v>8.291911540775406</v>
      </c>
      <c r="D63" s="7">
        <f t="shared" si="7"/>
        <v>7.1557752144568365</v>
      </c>
      <c r="E63" s="28">
        <f t="shared" si="8"/>
        <v>16.916060384459886</v>
      </c>
      <c r="F63" s="28">
        <f t="shared" si="9"/>
        <v>12.309010039498983</v>
      </c>
      <c r="G63" s="28">
        <f t="shared" si="10"/>
        <v>20.92044041322218</v>
      </c>
      <c r="H63" s="28">
        <f t="shared" si="0"/>
        <v>-1.4155657331982454</v>
      </c>
      <c r="I63" s="8">
        <f t="shared" si="1"/>
        <v>-10.83003964430837</v>
      </c>
      <c r="J63" s="35">
        <f t="shared" si="2"/>
        <v>8.485281374238575</v>
      </c>
      <c r="K63" s="36">
        <f t="shared" si="3"/>
        <v>7.356321374238572</v>
      </c>
    </row>
    <row r="64" spans="1:11" ht="13.5">
      <c r="A64" s="5">
        <f t="shared" si="4"/>
        <v>50</v>
      </c>
      <c r="B64" s="7">
        <f t="shared" si="5"/>
        <v>0.49000000000000027</v>
      </c>
      <c r="C64" s="7">
        <f t="shared" si="6"/>
        <v>8.460930588046685</v>
      </c>
      <c r="D64" s="7">
        <f t="shared" si="7"/>
        <v>7.277782310887395</v>
      </c>
      <c r="E64" s="28">
        <f t="shared" si="8"/>
        <v>16.901904727127903</v>
      </c>
      <c r="F64" s="28">
        <f t="shared" si="9"/>
        <v>12.200709643055898</v>
      </c>
      <c r="G64" s="28">
        <f t="shared" si="10"/>
        <v>20.84542393905832</v>
      </c>
      <c r="H64" s="28">
        <f t="shared" si="0"/>
        <v>-1.40930947765822</v>
      </c>
      <c r="I64" s="8">
        <f t="shared" si="1"/>
        <v>-10.81731585946743</v>
      </c>
      <c r="J64" s="35">
        <f t="shared" si="2"/>
        <v>8.662058069535211</v>
      </c>
      <c r="K64" s="36">
        <f t="shared" si="3"/>
        <v>7.4855680695352085</v>
      </c>
    </row>
    <row r="65" spans="1:11" ht="13.5">
      <c r="A65" s="5">
        <f t="shared" si="4"/>
        <v>51</v>
      </c>
      <c r="B65" s="7">
        <f t="shared" si="5"/>
        <v>0.5000000000000002</v>
      </c>
      <c r="C65" s="7">
        <f t="shared" si="6"/>
        <v>8.629808704370198</v>
      </c>
      <c r="D65" s="7">
        <f t="shared" si="7"/>
        <v>7.398707675732007</v>
      </c>
      <c r="E65" s="28">
        <f t="shared" si="8"/>
        <v>16.88781163235132</v>
      </c>
      <c r="F65" s="28">
        <f t="shared" si="9"/>
        <v>12.092536484461224</v>
      </c>
      <c r="G65" s="28">
        <f t="shared" si="10"/>
        <v>20.770835812691946</v>
      </c>
      <c r="H65" s="28">
        <f t="shared" si="0"/>
        <v>-1.4030958506049536</v>
      </c>
      <c r="I65" s="8">
        <f t="shared" si="1"/>
        <v>-10.804688359510925</v>
      </c>
      <c r="J65" s="35">
        <f t="shared" si="2"/>
        <v>8.838834764831848</v>
      </c>
      <c r="K65" s="36">
        <f t="shared" si="3"/>
        <v>7.613834764831845</v>
      </c>
    </row>
    <row r="66" spans="1:11" ht="13.5">
      <c r="A66" s="5">
        <f t="shared" si="4"/>
        <v>52</v>
      </c>
      <c r="B66" s="7">
        <f t="shared" si="5"/>
        <v>0.5100000000000002</v>
      </c>
      <c r="C66" s="7">
        <f t="shared" si="6"/>
        <v>8.79854651110865</v>
      </c>
      <c r="D66" s="7">
        <f t="shared" si="7"/>
        <v>7.518552571740669</v>
      </c>
      <c r="E66" s="28">
        <f t="shared" si="8"/>
        <v>16.87378067384527</v>
      </c>
      <c r="F66" s="28">
        <f t="shared" si="9"/>
        <v>11.984489600866114</v>
      </c>
      <c r="G66" s="28">
        <f t="shared" si="10"/>
        <v>20.696677637299718</v>
      </c>
      <c r="H66" s="28">
        <f t="shared" si="0"/>
        <v>-1.3969247965162945</v>
      </c>
      <c r="I66" s="8">
        <f t="shared" si="1"/>
        <v>-10.792156471666788</v>
      </c>
      <c r="J66" s="35">
        <f t="shared" si="2"/>
        <v>9.015611460128484</v>
      </c>
      <c r="K66" s="36">
        <f t="shared" si="3"/>
        <v>7.741121460128482</v>
      </c>
    </row>
    <row r="67" spans="1:11" ht="13.5">
      <c r="A67" s="5">
        <f t="shared" si="4"/>
        <v>53</v>
      </c>
      <c r="B67" s="7">
        <f t="shared" si="5"/>
        <v>0.5200000000000002</v>
      </c>
      <c r="C67" s="7">
        <f t="shared" si="6"/>
        <v>8.967144625367451</v>
      </c>
      <c r="D67" s="7">
        <f t="shared" si="7"/>
        <v>7.637318252102163</v>
      </c>
      <c r="E67" s="28">
        <f t="shared" si="8"/>
        <v>16.859811425880107</v>
      </c>
      <c r="F67" s="28">
        <f t="shared" si="9"/>
        <v>11.876568036149447</v>
      </c>
      <c r="G67" s="28">
        <f t="shared" si="10"/>
        <v>20.62295104085553</v>
      </c>
      <c r="H67" s="28">
        <f t="shared" si="0"/>
        <v>-1.3907962623759285</v>
      </c>
      <c r="I67" s="8">
        <f t="shared" si="1"/>
        <v>-10.7797195245716</v>
      </c>
      <c r="J67" s="35">
        <f t="shared" si="2"/>
        <v>9.192388155425123</v>
      </c>
      <c r="K67" s="36">
        <f t="shared" si="3"/>
        <v>7.86742815542512</v>
      </c>
    </row>
    <row r="68" spans="1:11" ht="13.5">
      <c r="A68" s="5">
        <f t="shared" si="4"/>
        <v>54</v>
      </c>
      <c r="B68" s="7">
        <f t="shared" si="5"/>
        <v>0.5300000000000002</v>
      </c>
      <c r="C68" s="7">
        <f t="shared" si="6"/>
        <v>9.135603660000015</v>
      </c>
      <c r="D68" s="7">
        <f t="shared" si="7"/>
        <v>7.7550059605112</v>
      </c>
      <c r="E68" s="28">
        <f t="shared" si="8"/>
        <v>16.84590346325635</v>
      </c>
      <c r="F68" s="28">
        <f t="shared" si="9"/>
        <v>11.76877084090373</v>
      </c>
      <c r="G68" s="28">
        <f t="shared" si="10"/>
        <v>20.549657675957967</v>
      </c>
      <c r="H68" s="28">
        <f t="shared" si="0"/>
        <v>-1.384710197648611</v>
      </c>
      <c r="I68" s="8">
        <f t="shared" si="1"/>
        <v>-10.767376848189471</v>
      </c>
      <c r="J68" s="35">
        <f t="shared" si="2"/>
        <v>9.36916485072176</v>
      </c>
      <c r="K68" s="36">
        <f t="shared" si="3"/>
        <v>7.992754850721756</v>
      </c>
    </row>
    <row r="69" spans="1:11" ht="13.5">
      <c r="A69" s="5">
        <f t="shared" si="4"/>
        <v>55</v>
      </c>
      <c r="B69" s="7">
        <f t="shared" si="5"/>
        <v>0.5400000000000003</v>
      </c>
      <c r="C69" s="7">
        <f t="shared" si="6"/>
        <v>9.303924223612814</v>
      </c>
      <c r="D69" s="7">
        <f t="shared" si="7"/>
        <v>7.871616931235418</v>
      </c>
      <c r="E69" s="28">
        <f t="shared" si="8"/>
        <v>16.83205636127986</v>
      </c>
      <c r="F69" s="28">
        <f t="shared" si="9"/>
        <v>11.661097072421835</v>
      </c>
      <c r="G69" s="28">
        <f t="shared" si="10"/>
        <v>20.476799219647265</v>
      </c>
      <c r="H69" s="28">
        <f t="shared" si="0"/>
        <v>-1.378666554254857</v>
      </c>
      <c r="I69" s="8">
        <f t="shared" si="1"/>
        <v>-10.755127773731195</v>
      </c>
      <c r="J69" s="35">
        <f t="shared" si="2"/>
        <v>9.545941546018396</v>
      </c>
      <c r="K69" s="36">
        <f t="shared" si="3"/>
        <v>8.117101546018393</v>
      </c>
    </row>
    <row r="70" spans="1:11" ht="13.5">
      <c r="A70" s="5">
        <f t="shared" si="4"/>
        <v>56</v>
      </c>
      <c r="B70" s="7">
        <f t="shared" si="5"/>
        <v>0.5500000000000003</v>
      </c>
      <c r="C70" s="7">
        <f t="shared" si="6"/>
        <v>9.472106920570187</v>
      </c>
      <c r="D70" s="7">
        <f t="shared" si="7"/>
        <v>7.987152389182263</v>
      </c>
      <c r="E70" s="28">
        <f t="shared" si="8"/>
        <v>16.818269695737314</v>
      </c>
      <c r="F70" s="28">
        <f t="shared" si="9"/>
        <v>11.553545794684524</v>
      </c>
      <c r="G70" s="28">
        <f t="shared" si="10"/>
        <v>20.404377373211574</v>
      </c>
      <c r="H70" s="28">
        <f t="shared" si="0"/>
        <v>-1.3726652865450895</v>
      </c>
      <c r="I70" s="8">
        <f t="shared" si="1"/>
        <v>-10.742971633573699</v>
      </c>
      <c r="J70" s="35">
        <f t="shared" si="2"/>
        <v>9.722718241315034</v>
      </c>
      <c r="K70" s="36">
        <f t="shared" si="3"/>
        <v>8.240468241315032</v>
      </c>
    </row>
    <row r="71" spans="1:11" ht="13.5">
      <c r="A71" s="5">
        <f t="shared" si="4"/>
        <v>57</v>
      </c>
      <c r="B71" s="7">
        <f t="shared" si="5"/>
        <v>0.5600000000000003</v>
      </c>
      <c r="C71" s="7">
        <f t="shared" si="6"/>
        <v>9.640152350998905</v>
      </c>
      <c r="D71" s="7">
        <f t="shared" si="7"/>
        <v>8.101613549965752</v>
      </c>
      <c r="E71" s="28">
        <f t="shared" si="8"/>
        <v>16.804543042871863</v>
      </c>
      <c r="F71" s="28">
        <f t="shared" si="9"/>
        <v>11.446116078348787</v>
      </c>
      <c r="G71" s="28">
        <f t="shared" si="10"/>
        <v>20.33239386198211</v>
      </c>
      <c r="H71" s="28">
        <f t="shared" si="0"/>
        <v>-1.366706351273208</v>
      </c>
      <c r="I71" s="8">
        <f t="shared" si="1"/>
        <v>-10.730907761179814</v>
      </c>
      <c r="J71" s="35">
        <f t="shared" si="2"/>
        <v>9.89949493661167</v>
      </c>
      <c r="K71" s="36">
        <f t="shared" si="3"/>
        <v>8.362854936611667</v>
      </c>
    </row>
    <row r="72" spans="1:11" ht="13.5">
      <c r="A72" s="5">
        <f t="shared" si="4"/>
        <v>58</v>
      </c>
      <c r="B72" s="7">
        <f t="shared" si="5"/>
        <v>0.5700000000000003</v>
      </c>
      <c r="C72" s="7">
        <f t="shared" si="6"/>
        <v>9.808061110792497</v>
      </c>
      <c r="D72" s="7">
        <f t="shared" si="7"/>
        <v>8.21500161997312</v>
      </c>
      <c r="E72" s="28">
        <f t="shared" si="8"/>
        <v>16.790875979359132</v>
      </c>
      <c r="F72" s="28">
        <f t="shared" si="9"/>
        <v>11.338807000736988</v>
      </c>
      <c r="G72" s="28">
        <f t="shared" si="10"/>
        <v>20.26085043511702</v>
      </c>
      <c r="H72" s="28">
        <f t="shared" si="0"/>
        <v>-1.3607897075695778</v>
      </c>
      <c r="I72" s="8">
        <f t="shared" si="1"/>
        <v>-10.71893549101836</v>
      </c>
      <c r="J72" s="35">
        <f t="shared" si="2"/>
        <v>10.076271631908307</v>
      </c>
      <c r="K72" s="36">
        <f t="shared" si="3"/>
        <v>8.484261631908304</v>
      </c>
    </row>
    <row r="73" spans="1:11" ht="13.5">
      <c r="A73" s="5">
        <f t="shared" si="4"/>
        <v>59</v>
      </c>
      <c r="B73" s="7">
        <f t="shared" si="5"/>
        <v>0.5800000000000003</v>
      </c>
      <c r="C73" s="7">
        <f t="shared" si="6"/>
        <v>9.975833791615331</v>
      </c>
      <c r="D73" s="7">
        <f t="shared" si="7"/>
        <v>8.32731779643139</v>
      </c>
      <c r="E73" s="28">
        <f t="shared" si="8"/>
        <v>16.777268082283438</v>
      </c>
      <c r="F73" s="28">
        <f t="shared" si="9"/>
        <v>11.231617645826805</v>
      </c>
      <c r="G73" s="28">
        <f t="shared" si="10"/>
        <v>20.189748865373602</v>
      </c>
      <c r="H73" s="28">
        <f t="shared" si="0"/>
        <v>-1.3549153169134032</v>
      </c>
      <c r="I73" s="8">
        <f t="shared" si="1"/>
        <v>-10.707054158484569</v>
      </c>
      <c r="J73" s="35">
        <f t="shared" si="2"/>
        <v>10.253048327204946</v>
      </c>
      <c r="K73" s="36">
        <f t="shared" si="3"/>
        <v>8.60468832720494</v>
      </c>
    </row>
    <row r="74" spans="1:11" ht="13.5">
      <c r="A74" s="5">
        <f t="shared" si="4"/>
        <v>60</v>
      </c>
      <c r="B74" s="7">
        <f t="shared" si="5"/>
        <v>0.5900000000000003</v>
      </c>
      <c r="C74" s="7">
        <f t="shared" si="6"/>
        <v>10.143470980906475</v>
      </c>
      <c r="D74" s="7">
        <f t="shared" si="7"/>
        <v>8.438563267473809</v>
      </c>
      <c r="E74" s="28">
        <f t="shared" si="8"/>
        <v>16.763718929114305</v>
      </c>
      <c r="F74" s="28">
        <f t="shared" si="9"/>
        <v>11.124547104241959</v>
      </c>
      <c r="G74" s="28">
        <f t="shared" si="10"/>
        <v>20.119090948868525</v>
      </c>
      <c r="H74" s="28">
        <f t="shared" si="0"/>
        <v>-1.3490831431044783</v>
      </c>
      <c r="I74" s="8">
        <f t="shared" si="1"/>
        <v>-10.695263099820865</v>
      </c>
      <c r="J74" s="35">
        <f t="shared" si="2"/>
        <v>10.429825022501582</v>
      </c>
      <c r="K74" s="36">
        <f t="shared" si="3"/>
        <v>8.724135022501578</v>
      </c>
    </row>
    <row r="75" spans="1:11" ht="13.5">
      <c r="A75" s="5">
        <f t="shared" si="4"/>
        <v>61</v>
      </c>
      <c r="B75" s="7">
        <f t="shared" si="5"/>
        <v>0.6000000000000003</v>
      </c>
      <c r="C75" s="7">
        <f t="shared" si="6"/>
        <v>10.310973261883307</v>
      </c>
      <c r="D75" s="7">
        <f t="shared" si="7"/>
        <v>8.548739212206247</v>
      </c>
      <c r="E75" s="28">
        <f t="shared" si="8"/>
        <v>16.75022809768326</v>
      </c>
      <c r="F75" s="28">
        <f t="shared" si="9"/>
        <v>11.01759447324375</v>
      </c>
      <c r="G75" s="28">
        <f t="shared" si="10"/>
        <v>20.048878504825872</v>
      </c>
      <c r="H75" s="28">
        <f t="shared" si="0"/>
        <v>-1.343293152234289</v>
      </c>
      <c r="I75" s="8">
        <f t="shared" si="1"/>
        <v>-10.683561652038021</v>
      </c>
      <c r="J75" s="35">
        <f t="shared" si="2"/>
        <v>10.606601717798219</v>
      </c>
      <c r="K75" s="36">
        <f t="shared" si="3"/>
        <v>8.842601717798214</v>
      </c>
    </row>
    <row r="76" spans="1:11" ht="13.5">
      <c r="A76" s="5">
        <f t="shared" si="4"/>
        <v>62</v>
      </c>
      <c r="B76" s="7">
        <f t="shared" si="5"/>
        <v>0.6100000000000003</v>
      </c>
      <c r="C76" s="7">
        <f t="shared" si="6"/>
        <v>10.478341213544915</v>
      </c>
      <c r="D76" s="7">
        <f t="shared" si="7"/>
        <v>8.65784680077348</v>
      </c>
      <c r="E76" s="28">
        <f t="shared" si="8"/>
        <v>16.736795166160917</v>
      </c>
      <c r="F76" s="28">
        <f t="shared" si="9"/>
        <v>10.91075885672337</v>
      </c>
      <c r="G76" s="28">
        <f t="shared" si="10"/>
        <v>19.9791133753126</v>
      </c>
      <c r="H76" s="28">
        <f t="shared" si="0"/>
        <v>-1.3375453126564514</v>
      </c>
      <c r="I76" s="8">
        <f t="shared" si="1"/>
        <v>-10.67194915283669</v>
      </c>
      <c r="J76" s="35">
        <f t="shared" si="2"/>
        <v>10.783378413094855</v>
      </c>
      <c r="K76" s="36">
        <f t="shared" si="3"/>
        <v>8.960088413094851</v>
      </c>
    </row>
    <row r="77" spans="1:11" ht="13.5">
      <c r="A77" s="5">
        <f t="shared" si="4"/>
        <v>63</v>
      </c>
      <c r="B77" s="7">
        <f t="shared" si="5"/>
        <v>0.6200000000000003</v>
      </c>
      <c r="C77" s="7">
        <f t="shared" si="6"/>
        <v>10.645575410675258</v>
      </c>
      <c r="D77" s="7">
        <f t="shared" si="7"/>
        <v>8.76588719442543</v>
      </c>
      <c r="E77" s="28">
        <f t="shared" si="8"/>
        <v>16.723419713034353</v>
      </c>
      <c r="F77" s="28">
        <f t="shared" si="9"/>
        <v>10.804039365195004</v>
      </c>
      <c r="G77" s="28">
        <f t="shared" si="10"/>
        <v>19.90979742496114</v>
      </c>
      <c r="H77" s="28">
        <f t="shared" si="0"/>
        <v>-1.3318395949564632</v>
      </c>
      <c r="I77" s="8">
        <f t="shared" si="1"/>
        <v>-10.660424940529355</v>
      </c>
      <c r="J77" s="35">
        <f t="shared" si="2"/>
        <v>10.960155108391493</v>
      </c>
      <c r="K77" s="36">
        <f t="shared" si="3"/>
        <v>9.076595108391487</v>
      </c>
    </row>
    <row r="78" spans="1:11" ht="13.5">
      <c r="A78" s="5">
        <f t="shared" si="4"/>
        <v>64</v>
      </c>
      <c r="B78" s="7">
        <f t="shared" si="5"/>
        <v>0.6300000000000003</v>
      </c>
      <c r="C78" s="7">
        <f t="shared" si="6"/>
        <v>10.812676423846106</v>
      </c>
      <c r="D78" s="7">
        <f t="shared" si="7"/>
        <v>8.872861545583326</v>
      </c>
      <c r="E78" s="28">
        <f t="shared" si="8"/>
        <v>16.71010131708479</v>
      </c>
      <c r="F78" s="28">
        <f t="shared" si="9"/>
        <v>10.69743511578971</v>
      </c>
      <c r="G78" s="28">
        <f t="shared" si="10"/>
        <v>19.840932540678867</v>
      </c>
      <c r="H78" s="28">
        <f t="shared" si="0"/>
        <v>-1.3261759719207535</v>
      </c>
      <c r="I78" s="8">
        <f t="shared" si="1"/>
        <v>-10.648988353962693</v>
      </c>
      <c r="J78" s="35">
        <f t="shared" si="2"/>
        <v>11.13693180368813</v>
      </c>
      <c r="K78" s="36">
        <f t="shared" si="3"/>
        <v>9.192121803688126</v>
      </c>
    </row>
    <row r="79" spans="1:11" ht="13.5">
      <c r="A79" s="5">
        <f t="shared" si="4"/>
        <v>65</v>
      </c>
      <c r="B79" s="7">
        <f t="shared" si="5"/>
        <v>0.6400000000000003</v>
      </c>
      <c r="C79" s="7">
        <f t="shared" si="6"/>
        <v>10.979644819419763</v>
      </c>
      <c r="D79" s="7">
        <f t="shared" si="7"/>
        <v>8.978770997905828</v>
      </c>
      <c r="E79" s="28">
        <f t="shared" si="8"/>
        <v>16.696839557365582</v>
      </c>
      <c r="F79" s="28">
        <f t="shared" si="9"/>
        <v>10.590945232250084</v>
      </c>
      <c r="G79" s="28">
        <f t="shared" si="10"/>
        <v>19.77252063134412</v>
      </c>
      <c r="H79" s="28">
        <f t="shared" si="0"/>
        <v>-1.3205544185050142</v>
      </c>
      <c r="I79" s="8">
        <f t="shared" si="1"/>
        <v>-10.637638732440402</v>
      </c>
      <c r="J79" s="35">
        <f t="shared" si="2"/>
        <v>11.313708498984766</v>
      </c>
      <c r="K79" s="36">
        <f t="shared" si="3"/>
        <v>9.306668498984763</v>
      </c>
    </row>
    <row r="80" spans="1:11" ht="13.5">
      <c r="A80" s="5">
        <f t="shared" si="4"/>
        <v>66</v>
      </c>
      <c r="B80" s="7">
        <f t="shared" si="5"/>
        <v>0.6500000000000004</v>
      </c>
      <c r="C80" s="7">
        <f t="shared" si="6"/>
        <v>11.146481159551568</v>
      </c>
      <c r="D80" s="7">
        <f t="shared" si="7"/>
        <v>9.083616686355086</v>
      </c>
      <c r="E80" s="28">
        <f t="shared" si="8"/>
        <v>16.68363401318053</v>
      </c>
      <c r="F80" s="28">
        <f t="shared" si="9"/>
        <v>10.484568844925679</v>
      </c>
      <c r="G80" s="28">
        <f t="shared" si="10"/>
        <v>19.70456362748844</v>
      </c>
      <c r="H80" s="28">
        <f aca="true" t="shared" si="11" ref="H80:H143">-$C$8*G80*E80</f>
        <v>-1.3149749118017844</v>
      </c>
      <c r="I80" s="8">
        <f aca="true" t="shared" si="12" ref="I80:I143">-$C$7-$C$8*G80*F80</f>
        <v>-10.626375415646486</v>
      </c>
      <c r="J80" s="35">
        <f aca="true" t="shared" si="13" ref="J80:J143">$E$15*B80</f>
        <v>11.490485194281405</v>
      </c>
      <c r="K80" s="36">
        <f aca="true" t="shared" si="14" ref="K80:K143">$F$15*B80-$C$7*B80^2/2</f>
        <v>9.4202351942814</v>
      </c>
    </row>
    <row r="81" spans="1:11" ht="13.5">
      <c r="A81" s="5">
        <f aca="true" t="shared" si="15" ref="A81:A144">A80+1</f>
        <v>67</v>
      </c>
      <c r="B81" s="7">
        <f aca="true" t="shared" si="16" ref="B81:B144">B80+$C$9</f>
        <v>0.6600000000000004</v>
      </c>
      <c r="C81" s="7">
        <f aca="true" t="shared" si="17" ref="C81:C144">C80+E81*$C$9</f>
        <v>11.313186002192193</v>
      </c>
      <c r="D81" s="7">
        <f aca="true" t="shared" si="18" ref="D81:D144">D80+F81*$C$9</f>
        <v>9.187399737262778</v>
      </c>
      <c r="E81" s="28">
        <f aca="true" t="shared" si="19" ref="E81:E144">E80+H80*$C$9</f>
        <v>16.670484264062512</v>
      </c>
      <c r="F81" s="28">
        <f aca="true" t="shared" si="20" ref="F81:F144">F80+I80*$C$9</f>
        <v>10.378305090769214</v>
      </c>
      <c r="G81" s="28">
        <f aca="true" t="shared" si="21" ref="G81:G144">SQRT(E81^2+F81^2)</f>
        <v>19.637063480964816</v>
      </c>
      <c r="H81" s="28">
        <f t="shared" si="11"/>
        <v>-1.3094374310072823</v>
      </c>
      <c r="I81" s="8">
        <f t="shared" si="12"/>
        <v>-10.615197743569022</v>
      </c>
      <c r="J81" s="35">
        <f t="shared" si="13"/>
        <v>11.667261889578041</v>
      </c>
      <c r="K81" s="36">
        <f t="shared" si="14"/>
        <v>9.532821889578038</v>
      </c>
    </row>
    <row r="82" spans="1:11" ht="13.5">
      <c r="A82" s="5">
        <f t="shared" si="15"/>
        <v>68</v>
      </c>
      <c r="B82" s="7">
        <f t="shared" si="16"/>
        <v>0.6700000000000004</v>
      </c>
      <c r="C82" s="7">
        <f t="shared" si="17"/>
        <v>11.479759901089718</v>
      </c>
      <c r="D82" s="7">
        <f t="shared" si="18"/>
        <v>9.290121268396113</v>
      </c>
      <c r="E82" s="28">
        <f t="shared" si="19"/>
        <v>16.65738988975244</v>
      </c>
      <c r="F82" s="28">
        <f t="shared" si="20"/>
        <v>10.272153113333523</v>
      </c>
      <c r="G82" s="28">
        <f t="shared" si="21"/>
        <v>19.57002216460151</v>
      </c>
      <c r="H82" s="28">
        <f t="shared" si="11"/>
        <v>-1.3039419573874576</v>
      </c>
      <c r="I82" s="8">
        <f t="shared" si="12"/>
        <v>-10.604105056424471</v>
      </c>
      <c r="J82" s="35">
        <f t="shared" si="13"/>
        <v>11.844038584874678</v>
      </c>
      <c r="K82" s="36">
        <f t="shared" si="14"/>
        <v>9.644428584874674</v>
      </c>
    </row>
    <row r="83" spans="1:11" ht="13.5">
      <c r="A83" s="5">
        <f t="shared" si="15"/>
        <v>69</v>
      </c>
      <c r="B83" s="7">
        <f t="shared" si="16"/>
        <v>0.6800000000000004</v>
      </c>
      <c r="C83" s="7">
        <f t="shared" si="17"/>
        <v>11.646203405791503</v>
      </c>
      <c r="D83" s="7">
        <f t="shared" si="18"/>
        <v>9.391782389023806</v>
      </c>
      <c r="E83" s="28">
        <f t="shared" si="19"/>
        <v>16.644350470178566</v>
      </c>
      <c r="F83" s="28">
        <f t="shared" si="20"/>
        <v>10.166112062769278</v>
      </c>
      <c r="G83" s="28">
        <f t="shared" si="21"/>
        <v>19.50344167184132</v>
      </c>
      <c r="H83" s="28">
        <f t="shared" si="11"/>
        <v>-1.2984884742432492</v>
      </c>
      <c r="I83" s="8">
        <f t="shared" si="12"/>
        <v>-10.593096694582492</v>
      </c>
      <c r="J83" s="35">
        <f t="shared" si="13"/>
        <v>12.020815280171314</v>
      </c>
      <c r="K83" s="36">
        <f t="shared" si="14"/>
        <v>9.755055280171309</v>
      </c>
    </row>
    <row r="84" spans="1:11" ht="13.5">
      <c r="A84" s="5">
        <f t="shared" si="15"/>
        <v>70</v>
      </c>
      <c r="B84" s="7">
        <f t="shared" si="16"/>
        <v>0.6900000000000004</v>
      </c>
      <c r="C84" s="7">
        <f t="shared" si="17"/>
        <v>11.812517061645865</v>
      </c>
      <c r="D84" s="7">
        <f t="shared" si="18"/>
        <v>9.492384199982041</v>
      </c>
      <c r="E84" s="28">
        <f t="shared" si="19"/>
        <v>16.631365585436132</v>
      </c>
      <c r="F84" s="28">
        <f t="shared" si="20"/>
        <v>10.060181095823452</v>
      </c>
      <c r="G84" s="28">
        <f t="shared" si="21"/>
        <v>19.437324016365856</v>
      </c>
      <c r="H84" s="28">
        <f t="shared" si="11"/>
        <v>-1.2930769668750333</v>
      </c>
      <c r="I84" s="8">
        <f t="shared" si="12"/>
        <v>-10.582171998491356</v>
      </c>
      <c r="J84" s="35">
        <f t="shared" si="13"/>
        <v>12.197591975467953</v>
      </c>
      <c r="K84" s="36">
        <f t="shared" si="14"/>
        <v>9.864701975467947</v>
      </c>
    </row>
    <row r="85" spans="1:11" ht="13.5">
      <c r="A85" s="5">
        <f t="shared" si="15"/>
        <v>71</v>
      </c>
      <c r="B85" s="7">
        <f t="shared" si="16"/>
        <v>0.7000000000000004</v>
      </c>
      <c r="C85" s="7">
        <f t="shared" si="17"/>
        <v>11.97870140980354</v>
      </c>
      <c r="D85" s="7">
        <f t="shared" si="18"/>
        <v>9.591927793740426</v>
      </c>
      <c r="E85" s="28">
        <f t="shared" si="19"/>
        <v>16.618434815767383</v>
      </c>
      <c r="F85" s="28">
        <f t="shared" si="20"/>
        <v>9.95435937583854</v>
      </c>
      <c r="G85" s="28">
        <f t="shared" si="21"/>
        <v>19.371671231704664</v>
      </c>
      <c r="H85" s="28">
        <f t="shared" si="11"/>
        <v>-1.2877074225462408</v>
      </c>
      <c r="I85" s="8">
        <f t="shared" si="12"/>
        <v>-10.571330308603924</v>
      </c>
      <c r="J85" s="35">
        <f t="shared" si="13"/>
        <v>12.37436867076459</v>
      </c>
      <c r="K85" s="36">
        <f t="shared" si="14"/>
        <v>9.973368670764584</v>
      </c>
    </row>
    <row r="86" spans="1:11" ht="13.5">
      <c r="A86" s="5">
        <f t="shared" si="15"/>
        <v>72</v>
      </c>
      <c r="B86" s="7">
        <f t="shared" si="16"/>
        <v>0.7100000000000004</v>
      </c>
      <c r="C86" s="7">
        <f t="shared" si="17"/>
        <v>12.144756987218958</v>
      </c>
      <c r="D86" s="7">
        <f t="shared" si="18"/>
        <v>9.690414254467951</v>
      </c>
      <c r="E86" s="28">
        <f t="shared" si="19"/>
        <v>16.605557741541922</v>
      </c>
      <c r="F86" s="28">
        <f t="shared" si="20"/>
        <v>9.8486460727525</v>
      </c>
      <c r="G86" s="28">
        <f t="shared" si="21"/>
        <v>19.306485370828792</v>
      </c>
      <c r="H86" s="28">
        <f t="shared" si="11"/>
        <v>-1.2823798304461278</v>
      </c>
      <c r="I86" s="8">
        <f t="shared" si="12"/>
        <v>-10.560570965304267</v>
      </c>
      <c r="J86" s="35">
        <f t="shared" si="13"/>
        <v>12.551145366061226</v>
      </c>
      <c r="K86" s="36">
        <f t="shared" si="14"/>
        <v>10.081055366061221</v>
      </c>
    </row>
    <row r="87" spans="1:11" ht="13.5">
      <c r="A87" s="5">
        <f t="shared" si="15"/>
        <v>73</v>
      </c>
      <c r="B87" s="7">
        <f t="shared" si="16"/>
        <v>0.7200000000000004</v>
      </c>
      <c r="C87" s="7">
        <f t="shared" si="17"/>
        <v>12.310684326651334</v>
      </c>
      <c r="D87" s="7">
        <f t="shared" si="18"/>
        <v>9.787844658098946</v>
      </c>
      <c r="E87" s="28">
        <f t="shared" si="19"/>
        <v>16.592733943237462</v>
      </c>
      <c r="F87" s="28">
        <f t="shared" si="20"/>
        <v>9.743040363099457</v>
      </c>
      <c r="G87" s="28">
        <f t="shared" si="21"/>
        <v>19.241768505728622</v>
      </c>
      <c r="H87" s="28">
        <f t="shared" si="11"/>
        <v>-1.2770941816516834</v>
      </c>
      <c r="I87" s="8">
        <f t="shared" si="12"/>
        <v>-10.549893308834921</v>
      </c>
      <c r="J87" s="35">
        <f t="shared" si="13"/>
        <v>12.727922061357864</v>
      </c>
      <c r="K87" s="36">
        <f t="shared" si="14"/>
        <v>10.187762061357857</v>
      </c>
    </row>
    <row r="88" spans="1:11" ht="13.5">
      <c r="A88" s="5">
        <f t="shared" si="15"/>
        <v>74</v>
      </c>
      <c r="B88" s="7">
        <f t="shared" si="16"/>
        <v>0.7300000000000004</v>
      </c>
      <c r="C88" s="7">
        <f t="shared" si="17"/>
        <v>12.476483956665543</v>
      </c>
      <c r="D88" s="7">
        <f t="shared" si="18"/>
        <v>9.884220072399057</v>
      </c>
      <c r="E88" s="28">
        <f t="shared" si="19"/>
        <v>16.579963001420946</v>
      </c>
      <c r="F88" s="28">
        <f t="shared" si="20"/>
        <v>9.637541430011108</v>
      </c>
      <c r="G88" s="28">
        <f t="shared" si="21"/>
        <v>19.177522726975663</v>
      </c>
      <c r="H88" s="28">
        <f t="shared" si="11"/>
        <v>-1.2718504690886632</v>
      </c>
      <c r="I88" s="8">
        <f t="shared" si="12"/>
        <v>-10.539296679224831</v>
      </c>
      <c r="J88" s="35">
        <f t="shared" si="13"/>
        <v>12.9046987566545</v>
      </c>
      <c r="K88" s="36">
        <f t="shared" si="14"/>
        <v>10.293488756654494</v>
      </c>
    </row>
    <row r="89" spans="1:11" ht="13.5">
      <c r="A89" s="5">
        <f t="shared" si="15"/>
        <v>75</v>
      </c>
      <c r="B89" s="7">
        <f t="shared" si="16"/>
        <v>0.7400000000000004</v>
      </c>
      <c r="C89" s="7">
        <f t="shared" si="17"/>
        <v>12.642156401632844</v>
      </c>
      <c r="D89" s="7">
        <f t="shared" si="18"/>
        <v>9.979541557031245</v>
      </c>
      <c r="E89" s="28">
        <f t="shared" si="19"/>
        <v>16.56724449673006</v>
      </c>
      <c r="F89" s="28">
        <f t="shared" si="20"/>
        <v>9.53214846321886</v>
      </c>
      <c r="G89" s="28">
        <f t="shared" si="21"/>
        <v>19.113750143268017</v>
      </c>
      <c r="H89" s="28">
        <f t="shared" si="11"/>
        <v>-1.2666486874917218</v>
      </c>
      <c r="I89" s="8">
        <f t="shared" si="12"/>
        <v>-10.528780416218007</v>
      </c>
      <c r="J89" s="35">
        <f t="shared" si="13"/>
        <v>13.081475451951137</v>
      </c>
      <c r="K89" s="36">
        <f t="shared" si="14"/>
        <v>10.398235451951132</v>
      </c>
    </row>
    <row r="90" spans="1:11" ht="13.5">
      <c r="A90" s="5">
        <f t="shared" si="15"/>
        <v>76</v>
      </c>
      <c r="B90" s="7">
        <f t="shared" si="16"/>
        <v>0.7500000000000004</v>
      </c>
      <c r="C90" s="7">
        <f t="shared" si="17"/>
        <v>12.807702181731395</v>
      </c>
      <c r="D90" s="7">
        <f t="shared" si="18"/>
        <v>10.073810163621813</v>
      </c>
      <c r="E90" s="28">
        <f t="shared" si="19"/>
        <v>16.554578009855142</v>
      </c>
      <c r="F90" s="28">
        <f t="shared" si="20"/>
        <v>9.42686065905668</v>
      </c>
      <c r="G90" s="28">
        <f t="shared" si="21"/>
        <v>19.050452880959284</v>
      </c>
      <c r="H90" s="28">
        <f t="shared" si="11"/>
        <v>-1.2614888333636403</v>
      </c>
      <c r="I90" s="8">
        <f t="shared" si="12"/>
        <v>-10.518343859202913</v>
      </c>
      <c r="J90" s="35">
        <f t="shared" si="13"/>
        <v>13.258252147247774</v>
      </c>
      <c r="K90" s="36">
        <f t="shared" si="14"/>
        <v>10.502002147247769</v>
      </c>
    </row>
    <row r="91" spans="1:11" ht="13.5">
      <c r="A91" s="5">
        <f t="shared" si="15"/>
        <v>77</v>
      </c>
      <c r="B91" s="7">
        <f t="shared" si="16"/>
        <v>0.7600000000000005</v>
      </c>
      <c r="C91" s="7">
        <f t="shared" si="17"/>
        <v>12.97312181294661</v>
      </c>
      <c r="D91" s="7">
        <f t="shared" si="18"/>
        <v>10.16702693582646</v>
      </c>
      <c r="E91" s="28">
        <f t="shared" si="19"/>
        <v>16.541963121521505</v>
      </c>
      <c r="F91" s="28">
        <f t="shared" si="20"/>
        <v>9.321677220464652</v>
      </c>
      <c r="G91" s="28">
        <f t="shared" si="21"/>
        <v>18.98763308357066</v>
      </c>
      <c r="H91" s="28">
        <f t="shared" si="11"/>
        <v>-1.25637090493363</v>
      </c>
      <c r="I91" s="8">
        <f t="shared" si="12"/>
        <v>-10.507986347142648</v>
      </c>
      <c r="J91" s="35">
        <f t="shared" si="13"/>
        <v>13.435028842544412</v>
      </c>
      <c r="K91" s="36">
        <f t="shared" si="14"/>
        <v>10.604788842544405</v>
      </c>
    </row>
    <row r="92" spans="1:11" ht="13.5">
      <c r="A92" s="5">
        <f t="shared" si="15"/>
        <v>78</v>
      </c>
      <c r="B92" s="7">
        <f t="shared" si="16"/>
        <v>0.7700000000000005</v>
      </c>
      <c r="C92" s="7">
        <f t="shared" si="17"/>
        <v>13.138415807071333</v>
      </c>
      <c r="D92" s="7">
        <f t="shared" si="18"/>
        <v>10.259192909396392</v>
      </c>
      <c r="E92" s="28">
        <f t="shared" si="19"/>
        <v>16.52939941247217</v>
      </c>
      <c r="F92" s="28">
        <f t="shared" si="20"/>
        <v>9.216597356993226</v>
      </c>
      <c r="G92" s="28">
        <f t="shared" si="21"/>
        <v>18.92529291128594</v>
      </c>
      <c r="H92" s="28">
        <f t="shared" si="11"/>
        <v>-1.2512949021146942</v>
      </c>
      <c r="I92" s="8">
        <f t="shared" si="12"/>
        <v>-10.497707218505923</v>
      </c>
      <c r="J92" s="35">
        <f t="shared" si="13"/>
        <v>13.611805537841049</v>
      </c>
      <c r="K92" s="36">
        <f t="shared" si="14"/>
        <v>10.706595537841041</v>
      </c>
    </row>
    <row r="93" spans="1:11" ht="13.5">
      <c r="A93" s="5">
        <f t="shared" si="15"/>
        <v>79</v>
      </c>
      <c r="B93" s="7">
        <f t="shared" si="16"/>
        <v>0.7800000000000005</v>
      </c>
      <c r="C93" s="7">
        <f t="shared" si="17"/>
        <v>13.303584671705844</v>
      </c>
      <c r="D93" s="7">
        <f t="shared" si="18"/>
        <v>10.350309112244473</v>
      </c>
      <c r="E93" s="28">
        <f t="shared" si="19"/>
        <v>16.516886463451023</v>
      </c>
      <c r="F93" s="28">
        <f t="shared" si="20"/>
        <v>9.111620284808167</v>
      </c>
      <c r="G93" s="28">
        <f t="shared" si="21"/>
        <v>18.86343454042925</v>
      </c>
      <c r="H93" s="28">
        <f t="shared" si="11"/>
        <v>-1.2462608264600412</v>
      </c>
      <c r="I93" s="8">
        <f t="shared" si="12"/>
        <v>-10.487505811198906</v>
      </c>
      <c r="J93" s="35">
        <f t="shared" si="13"/>
        <v>13.788582233137685</v>
      </c>
      <c r="K93" s="36">
        <f t="shared" si="14"/>
        <v>10.807422233137679</v>
      </c>
    </row>
    <row r="94" spans="1:11" ht="13.5">
      <c r="A94" s="5">
        <f t="shared" si="15"/>
        <v>80</v>
      </c>
      <c r="B94" s="7">
        <f t="shared" si="16"/>
        <v>0.7900000000000005</v>
      </c>
      <c r="C94" s="7">
        <f t="shared" si="17"/>
        <v>13.468628910257708</v>
      </c>
      <c r="D94" s="7">
        <f t="shared" si="18"/>
        <v>10.440376564511434</v>
      </c>
      <c r="E94" s="28">
        <f t="shared" si="19"/>
        <v>16.504423855186424</v>
      </c>
      <c r="F94" s="28">
        <f t="shared" si="20"/>
        <v>9.006745226696177</v>
      </c>
      <c r="G94" s="28">
        <f t="shared" si="21"/>
        <v>18.802060162925258</v>
      </c>
      <c r="H94" s="28">
        <f t="shared" si="11"/>
        <v>-1.2412686811185358</v>
      </c>
      <c r="I94" s="8">
        <f t="shared" si="12"/>
        <v>-10.477381462497926</v>
      </c>
      <c r="J94" s="35">
        <f t="shared" si="13"/>
        <v>13.965358928434323</v>
      </c>
      <c r="K94" s="36">
        <f t="shared" si="14"/>
        <v>10.907268928434316</v>
      </c>
    </row>
    <row r="95" spans="1:11" ht="13.5">
      <c r="A95" s="5">
        <f t="shared" si="15"/>
        <v>81</v>
      </c>
      <c r="B95" s="7">
        <f t="shared" si="16"/>
        <v>0.8000000000000005</v>
      </c>
      <c r="C95" s="7">
        <f t="shared" si="17"/>
        <v>13.63354902194146</v>
      </c>
      <c r="D95" s="7">
        <f t="shared" si="18"/>
        <v>10.529396278632145</v>
      </c>
      <c r="E95" s="28">
        <f t="shared" si="19"/>
        <v>16.49201116837524</v>
      </c>
      <c r="F95" s="28">
        <f t="shared" si="20"/>
        <v>8.901971412071198</v>
      </c>
      <c r="G95" s="28">
        <f t="shared" si="21"/>
        <v>18.74117198574162</v>
      </c>
      <c r="H95" s="28">
        <f t="shared" si="11"/>
        <v>-1.236318470789168</v>
      </c>
      <c r="I95" s="8">
        <f t="shared" si="12"/>
        <v>-10.467333508983128</v>
      </c>
      <c r="J95" s="35">
        <f t="shared" si="13"/>
        <v>14.14213562373096</v>
      </c>
      <c r="K95" s="36">
        <f t="shared" si="14"/>
        <v>11.006135623730952</v>
      </c>
    </row>
    <row r="96" spans="1:11" ht="13.5">
      <c r="A96" s="5">
        <f t="shared" si="15"/>
        <v>82</v>
      </c>
      <c r="B96" s="7">
        <f t="shared" si="16"/>
        <v>0.8100000000000005</v>
      </c>
      <c r="C96" s="7">
        <f t="shared" si="17"/>
        <v>13.798345501778135</v>
      </c>
      <c r="D96" s="7">
        <f t="shared" si="18"/>
        <v>10.61736925940196</v>
      </c>
      <c r="E96" s="28">
        <f t="shared" si="19"/>
        <v>16.47964798366735</v>
      </c>
      <c r="F96" s="28">
        <f t="shared" si="20"/>
        <v>8.797298076981367</v>
      </c>
      <c r="G96" s="28">
        <f t="shared" si="21"/>
        <v>18.680772230313483</v>
      </c>
      <c r="H96" s="28">
        <f t="shared" si="11"/>
        <v>-1.2314102016745383</v>
      </c>
      <c r="I96" s="8">
        <f t="shared" si="12"/>
        <v>-10.457361286473056</v>
      </c>
      <c r="J96" s="35">
        <f t="shared" si="13"/>
        <v>14.318912319027596</v>
      </c>
      <c r="K96" s="36">
        <f t="shared" si="14"/>
        <v>11.10402231902759</v>
      </c>
    </row>
    <row r="97" spans="1:11" ht="13.5">
      <c r="A97" s="5">
        <f t="shared" si="15"/>
        <v>83</v>
      </c>
      <c r="B97" s="7">
        <f t="shared" si="16"/>
        <v>0.8200000000000005</v>
      </c>
      <c r="C97" s="7">
        <f t="shared" si="17"/>
        <v>13.963018840594641</v>
      </c>
      <c r="D97" s="7">
        <f t="shared" si="18"/>
        <v>10.704296504043127</v>
      </c>
      <c r="E97" s="28">
        <f t="shared" si="19"/>
        <v>16.467333881650603</v>
      </c>
      <c r="F97" s="28">
        <f t="shared" si="20"/>
        <v>8.692724464116637</v>
      </c>
      <c r="G97" s="28">
        <f t="shared" si="21"/>
        <v>18.620863131949868</v>
      </c>
      <c r="H97" s="28">
        <f t="shared" si="11"/>
        <v>-1.2265438814333465</v>
      </c>
      <c r="I97" s="8">
        <f t="shared" si="12"/>
        <v>-10.447464129960274</v>
      </c>
      <c r="J97" s="35">
        <f t="shared" si="13"/>
        <v>14.495689014324233</v>
      </c>
      <c r="K97" s="36">
        <f t="shared" si="14"/>
        <v>11.200929014324227</v>
      </c>
    </row>
    <row r="98" spans="1:11" ht="13.5">
      <c r="A98" s="5">
        <f t="shared" si="15"/>
        <v>84</v>
      </c>
      <c r="B98" s="7">
        <f t="shared" si="16"/>
        <v>0.8300000000000005</v>
      </c>
      <c r="C98" s="7">
        <f t="shared" si="17"/>
        <v>14.127569525023004</v>
      </c>
      <c r="D98" s="7">
        <f t="shared" si="18"/>
        <v>10.790179002271296</v>
      </c>
      <c r="E98" s="28">
        <f t="shared" si="19"/>
        <v>16.45506844283627</v>
      </c>
      <c r="F98" s="28">
        <f t="shared" si="20"/>
        <v>8.588249822817033</v>
      </c>
      <c r="G98" s="28">
        <f t="shared" si="21"/>
        <v>18.561446939221707</v>
      </c>
      <c r="H98" s="28">
        <f t="shared" si="11"/>
        <v>-1.221719519131868</v>
      </c>
      <c r="I98" s="8">
        <f t="shared" si="12"/>
        <v>-10.437641373547995</v>
      </c>
      <c r="J98" s="35">
        <f t="shared" si="13"/>
        <v>14.672465709620871</v>
      </c>
      <c r="K98" s="36">
        <f t="shared" si="14"/>
        <v>11.296855709620864</v>
      </c>
    </row>
    <row r="99" spans="1:11" ht="13.5">
      <c r="A99" s="5">
        <f t="shared" si="15"/>
        <v>85</v>
      </c>
      <c r="B99" s="7">
        <f t="shared" si="16"/>
        <v>0.8400000000000005</v>
      </c>
      <c r="C99" s="7">
        <f t="shared" si="17"/>
        <v>14.291998037499454</v>
      </c>
      <c r="D99" s="7">
        <f t="shared" si="18"/>
        <v>10.875017736362112</v>
      </c>
      <c r="E99" s="28">
        <f t="shared" si="19"/>
        <v>16.442851247644953</v>
      </c>
      <c r="F99" s="28">
        <f t="shared" si="20"/>
        <v>8.483873409081554</v>
      </c>
      <c r="G99" s="28">
        <f t="shared" si="21"/>
        <v>18.502525913331407</v>
      </c>
      <c r="H99" s="28">
        <f t="shared" si="11"/>
        <v>-1.2169371251944177</v>
      </c>
      <c r="I99" s="8">
        <f t="shared" si="12"/>
        <v>-10.42789235038782</v>
      </c>
      <c r="J99" s="35">
        <f t="shared" si="13"/>
        <v>14.849242404917508</v>
      </c>
      <c r="K99" s="36">
        <f t="shared" si="14"/>
        <v>11.391802404917499</v>
      </c>
    </row>
    <row r="100" spans="1:11" ht="13.5">
      <c r="A100" s="5">
        <f t="shared" si="15"/>
        <v>86</v>
      </c>
      <c r="B100" s="7">
        <f t="shared" si="16"/>
        <v>0.8500000000000005</v>
      </c>
      <c r="C100" s="7">
        <f t="shared" si="17"/>
        <v>14.456304856263383</v>
      </c>
      <c r="D100" s="7">
        <f t="shared" si="18"/>
        <v>10.958813681217888</v>
      </c>
      <c r="E100" s="28">
        <f t="shared" si="19"/>
        <v>16.43068187639301</v>
      </c>
      <c r="F100" s="28">
        <f t="shared" si="20"/>
        <v>8.379594485577675</v>
      </c>
      <c r="G100" s="28">
        <f t="shared" si="21"/>
        <v>18.444102327463746</v>
      </c>
      <c r="H100" s="28">
        <f t="shared" si="11"/>
        <v>-1.212196711352787</v>
      </c>
      <c r="I100" s="8">
        <f t="shared" si="12"/>
        <v>-10.418216392618582</v>
      </c>
      <c r="J100" s="35">
        <f t="shared" si="13"/>
        <v>15.026019100214144</v>
      </c>
      <c r="K100" s="36">
        <f t="shared" si="14"/>
        <v>11.485769100214139</v>
      </c>
    </row>
    <row r="101" spans="1:11" ht="13.5">
      <c r="A101" s="5">
        <f t="shared" si="15"/>
        <v>87</v>
      </c>
      <c r="B101" s="7">
        <f t="shared" si="16"/>
        <v>0.8600000000000005</v>
      </c>
      <c r="C101" s="7">
        <f t="shared" si="17"/>
        <v>14.620490455356178</v>
      </c>
      <c r="D101" s="7">
        <f t="shared" si="18"/>
        <v>11.041567804434404</v>
      </c>
      <c r="E101" s="28">
        <f t="shared" si="19"/>
        <v>16.41855990927948</v>
      </c>
      <c r="F101" s="28">
        <f t="shared" si="20"/>
        <v>8.275412321651489</v>
      </c>
      <c r="G101" s="28">
        <f t="shared" si="21"/>
        <v>18.386178466117986</v>
      </c>
      <c r="H101" s="28">
        <f t="shared" si="11"/>
        <v>-1.2074982905946499</v>
      </c>
      <c r="I101" s="8">
        <f t="shared" si="12"/>
        <v>-10.408612831306385</v>
      </c>
      <c r="J101" s="35">
        <f t="shared" si="13"/>
        <v>15.202795795510783</v>
      </c>
      <c r="K101" s="36">
        <f t="shared" si="14"/>
        <v>11.578755795510775</v>
      </c>
    </row>
    <row r="102" spans="1:11" ht="13.5">
      <c r="A102" s="5">
        <f t="shared" si="15"/>
        <v>88</v>
      </c>
      <c r="B102" s="7">
        <f t="shared" si="16"/>
        <v>0.8700000000000006</v>
      </c>
      <c r="C102" s="7">
        <f t="shared" si="17"/>
        <v>14.784555304619913</v>
      </c>
      <c r="D102" s="7">
        <f t="shared" si="18"/>
        <v>11.123281066367788</v>
      </c>
      <c r="E102" s="28">
        <f t="shared" si="19"/>
        <v>16.406484926373533</v>
      </c>
      <c r="F102" s="28">
        <f t="shared" si="20"/>
        <v>8.171326193338425</v>
      </c>
      <c r="G102" s="28">
        <f t="shared" si="21"/>
        <v>18.328756624421107</v>
      </c>
      <c r="H102" s="28">
        <f t="shared" si="11"/>
        <v>-1.2028418771109357</v>
      </c>
      <c r="I102" s="8">
        <f t="shared" si="12"/>
        <v>-10.39908099638583</v>
      </c>
      <c r="J102" s="35">
        <f t="shared" si="13"/>
        <v>15.37957249080742</v>
      </c>
      <c r="K102" s="36">
        <f t="shared" si="14"/>
        <v>11.67076249080741</v>
      </c>
    </row>
    <row r="103" spans="1:11" ht="13.5">
      <c r="A103" s="5">
        <f t="shared" si="15"/>
        <v>89</v>
      </c>
      <c r="B103" s="7">
        <f t="shared" si="16"/>
        <v>0.8800000000000006</v>
      </c>
      <c r="C103" s="7">
        <f t="shared" si="17"/>
        <v>14.948499869695937</v>
      </c>
      <c r="D103" s="7">
        <f t="shared" si="18"/>
        <v>11.203954420201534</v>
      </c>
      <c r="E103" s="28">
        <f t="shared" si="19"/>
        <v>16.394456507602424</v>
      </c>
      <c r="F103" s="28">
        <f t="shared" si="20"/>
        <v>8.067335383374566</v>
      </c>
      <c r="G103" s="28">
        <f t="shared" si="21"/>
        <v>18.271839107421965</v>
      </c>
      <c r="H103" s="28">
        <f t="shared" si="11"/>
        <v>-1.198227486242154</v>
      </c>
      <c r="I103" s="8">
        <f t="shared" si="12"/>
        <v>-10.38962021660253</v>
      </c>
      <c r="J103" s="35">
        <f t="shared" si="13"/>
        <v>15.556349186104056</v>
      </c>
      <c r="K103" s="36">
        <f t="shared" si="14"/>
        <v>11.761789186104046</v>
      </c>
    </row>
    <row r="104" spans="1:11" ht="13.5">
      <c r="A104" s="5">
        <f t="shared" si="15"/>
        <v>90</v>
      </c>
      <c r="B104" s="7">
        <f t="shared" si="16"/>
        <v>0.8900000000000006</v>
      </c>
      <c r="C104" s="7">
        <f t="shared" si="17"/>
        <v>15.112324612023336</v>
      </c>
      <c r="D104" s="7">
        <f t="shared" si="18"/>
        <v>11.283588812013619</v>
      </c>
      <c r="E104" s="28">
        <f t="shared" si="19"/>
        <v>16.38247423274</v>
      </c>
      <c r="F104" s="28">
        <f t="shared" si="20"/>
        <v>7.963439181208541</v>
      </c>
      <c r="G104" s="28">
        <f t="shared" si="21"/>
        <v>18.215428229366378</v>
      </c>
      <c r="H104" s="28">
        <f t="shared" si="11"/>
        <v>-1.193655134423678</v>
      </c>
      <c r="I104" s="8">
        <f t="shared" si="12"/>
        <v>-10.380229819456915</v>
      </c>
      <c r="J104" s="35">
        <f t="shared" si="13"/>
        <v>15.733125881400692</v>
      </c>
      <c r="K104" s="36">
        <f t="shared" si="14"/>
        <v>11.851835881400685</v>
      </c>
    </row>
    <row r="105" spans="1:11" ht="13.5">
      <c r="A105" s="5">
        <f t="shared" si="15"/>
        <v>91</v>
      </c>
      <c r="B105" s="7">
        <f t="shared" si="16"/>
        <v>0.9000000000000006</v>
      </c>
      <c r="C105" s="7">
        <f t="shared" si="17"/>
        <v>15.276029988837294</v>
      </c>
      <c r="D105" s="7">
        <f t="shared" si="18"/>
        <v>11.362185180843758</v>
      </c>
      <c r="E105" s="28">
        <f t="shared" si="19"/>
        <v>16.370537681395763</v>
      </c>
      <c r="F105" s="28">
        <f t="shared" si="20"/>
        <v>7.859636883013971</v>
      </c>
      <c r="G105" s="28">
        <f t="shared" si="21"/>
        <v>18.159526312952995</v>
      </c>
      <c r="H105" s="28">
        <f t="shared" si="11"/>
        <v>-1.1891248391299796</v>
      </c>
      <c r="I105" s="8">
        <f t="shared" si="12"/>
        <v>-10.370909131149393</v>
      </c>
      <c r="J105" s="35">
        <f t="shared" si="13"/>
        <v>15.90990257669733</v>
      </c>
      <c r="K105" s="36">
        <f t="shared" si="14"/>
        <v>11.940902576697322</v>
      </c>
    </row>
    <row r="106" spans="1:11" ht="13.5">
      <c r="A106" s="5">
        <f t="shared" si="15"/>
        <v>92</v>
      </c>
      <c r="B106" s="7">
        <f t="shared" si="16"/>
        <v>0.9100000000000006</v>
      </c>
      <c r="C106" s="7">
        <f t="shared" si="17"/>
        <v>15.43961645316734</v>
      </c>
      <c r="D106" s="7">
        <f t="shared" si="18"/>
        <v>11.439744458760783</v>
      </c>
      <c r="E106" s="28">
        <f t="shared" si="19"/>
        <v>16.358646433004463</v>
      </c>
      <c r="F106" s="28">
        <f t="shared" si="20"/>
        <v>7.755927791702478</v>
      </c>
      <c r="G106" s="28">
        <f t="shared" si="21"/>
        <v>18.104135688569958</v>
      </c>
      <c r="H106" s="28">
        <f t="shared" si="11"/>
        <v>-1.184636618817815</v>
      </c>
      <c r="I106" s="8">
        <f t="shared" si="12"/>
        <v>-10.361657476526931</v>
      </c>
      <c r="J106" s="35">
        <f t="shared" si="13"/>
        <v>16.08667927199397</v>
      </c>
      <c r="K106" s="36">
        <f t="shared" si="14"/>
        <v>12.02898927199396</v>
      </c>
    </row>
    <row r="107" spans="1:11" ht="13.5">
      <c r="A107" s="5">
        <f t="shared" si="15"/>
        <v>93</v>
      </c>
      <c r="B107" s="7">
        <f t="shared" si="16"/>
        <v>0.9200000000000006</v>
      </c>
      <c r="C107" s="7">
        <f t="shared" si="17"/>
        <v>15.603084453835502</v>
      </c>
      <c r="D107" s="7">
        <f t="shared" si="18"/>
        <v>11.516267570930156</v>
      </c>
      <c r="E107" s="28">
        <f t="shared" si="19"/>
        <v>16.346800066816286</v>
      </c>
      <c r="F107" s="28">
        <f t="shared" si="20"/>
        <v>7.652311216937209</v>
      </c>
      <c r="G107" s="28">
        <f t="shared" si="21"/>
        <v>18.04925869351226</v>
      </c>
      <c r="H107" s="28">
        <f t="shared" si="11"/>
        <v>-1.1801904928683626</v>
      </c>
      <c r="I107" s="8">
        <f t="shared" si="12"/>
        <v>-10.352474179031063</v>
      </c>
      <c r="J107" s="35">
        <f t="shared" si="13"/>
        <v>16.263455967290604</v>
      </c>
      <c r="K107" s="36">
        <f t="shared" si="14"/>
        <v>12.116095967290594</v>
      </c>
    </row>
    <row r="108" spans="1:11" ht="13.5">
      <c r="A108" s="5">
        <f t="shared" si="15"/>
        <v>94</v>
      </c>
      <c r="B108" s="7">
        <f t="shared" si="16"/>
        <v>0.9300000000000006</v>
      </c>
      <c r="C108" s="7">
        <f t="shared" si="17"/>
        <v>15.766434435454377</v>
      </c>
      <c r="D108" s="7">
        <f t="shared" si="18"/>
        <v>11.591755435681625</v>
      </c>
      <c r="E108" s="28">
        <f t="shared" si="19"/>
        <v>16.3349981618876</v>
      </c>
      <c r="F108" s="28">
        <f t="shared" si="20"/>
        <v>7.5487864751468985</v>
      </c>
      <c r="G108" s="28">
        <f t="shared" si="21"/>
        <v>17.994897671179796</v>
      </c>
      <c r="H108" s="28">
        <f t="shared" si="11"/>
        <v>-1.1757864815283097</v>
      </c>
      <c r="I108" s="8">
        <f t="shared" si="12"/>
        <v>-10.343358560647419</v>
      </c>
      <c r="J108" s="35">
        <f t="shared" si="13"/>
        <v>16.440232662587242</v>
      </c>
      <c r="K108" s="36">
        <f t="shared" si="14"/>
        <v>12.202222662587232</v>
      </c>
    </row>
    <row r="109" spans="1:11" ht="13.5">
      <c r="A109" s="5">
        <f t="shared" si="15"/>
        <v>95</v>
      </c>
      <c r="B109" s="7">
        <f t="shared" si="16"/>
        <v>0.9400000000000006</v>
      </c>
      <c r="C109" s="7">
        <f t="shared" si="17"/>
        <v>15.9296668384251</v>
      </c>
      <c r="D109" s="7">
        <f t="shared" si="18"/>
        <v>11.666208964577029</v>
      </c>
      <c r="E109" s="28">
        <f t="shared" si="19"/>
        <v>16.323240297072317</v>
      </c>
      <c r="F109" s="28">
        <f t="shared" si="20"/>
        <v>7.445352889540424</v>
      </c>
      <c r="G109" s="28">
        <f t="shared" si="21"/>
        <v>17.941054970256168</v>
      </c>
      <c r="H109" s="28">
        <f t="shared" si="11"/>
        <v>-1.1714246058499003</v>
      </c>
      <c r="I109" s="8">
        <f t="shared" si="12"/>
        <v>-10.334309941856802</v>
      </c>
      <c r="J109" s="35">
        <f t="shared" si="13"/>
        <v>16.617009357883877</v>
      </c>
      <c r="K109" s="36">
        <f t="shared" si="14"/>
        <v>12.287369357883872</v>
      </c>
    </row>
    <row r="110" spans="1:11" ht="13.5">
      <c r="A110" s="5">
        <f t="shared" si="15"/>
        <v>96</v>
      </c>
      <c r="B110" s="7">
        <f t="shared" si="16"/>
        <v>0.9500000000000006</v>
      </c>
      <c r="C110" s="7">
        <f t="shared" si="17"/>
        <v>16.09278209893524</v>
      </c>
      <c r="D110" s="7">
        <f t="shared" si="18"/>
        <v>11.739629062478247</v>
      </c>
      <c r="E110" s="28">
        <f t="shared" si="19"/>
        <v>16.311526051013818</v>
      </c>
      <c r="F110" s="28">
        <f t="shared" si="20"/>
        <v>7.342009790121856</v>
      </c>
      <c r="G110" s="28">
        <f t="shared" si="21"/>
        <v>17.887732943868198</v>
      </c>
      <c r="H110" s="28">
        <f t="shared" si="11"/>
        <v>-1.1671048876299368</v>
      </c>
      <c r="I110" s="8">
        <f t="shared" si="12"/>
        <v>-10.325327641587863</v>
      </c>
      <c r="J110" s="35">
        <f t="shared" si="13"/>
        <v>16.793786053180515</v>
      </c>
      <c r="K110" s="36">
        <f t="shared" si="14"/>
        <v>12.371536053180506</v>
      </c>
    </row>
    <row r="111" spans="1:11" ht="13.5">
      <c r="A111" s="5">
        <f t="shared" si="15"/>
        <v>97</v>
      </c>
      <c r="B111" s="7">
        <f t="shared" si="16"/>
        <v>0.9600000000000006</v>
      </c>
      <c r="C111" s="7">
        <f t="shared" si="17"/>
        <v>16.255780648956613</v>
      </c>
      <c r="D111" s="7">
        <f t="shared" si="18"/>
        <v>11.812016627615307</v>
      </c>
      <c r="E111" s="28">
        <f t="shared" si="19"/>
        <v>16.29985500213752</v>
      </c>
      <c r="F111" s="28">
        <f t="shared" si="20"/>
        <v>7.238756513705978</v>
      </c>
      <c r="G111" s="28">
        <f t="shared" si="21"/>
        <v>17.834933948726253</v>
      </c>
      <c r="H111" s="28">
        <f t="shared" si="11"/>
        <v>-1.1628273493477517</v>
      </c>
      <c r="I111" s="8">
        <f t="shared" si="12"/>
        <v>-10.316410977171433</v>
      </c>
      <c r="J111" s="35">
        <f t="shared" si="13"/>
        <v>16.970562748477153</v>
      </c>
      <c r="K111" s="36">
        <f t="shared" si="14"/>
        <v>12.454722748477144</v>
      </c>
    </row>
    <row r="112" spans="1:11" ht="13.5">
      <c r="A112" s="5">
        <f t="shared" si="15"/>
        <v>98</v>
      </c>
      <c r="B112" s="7">
        <f t="shared" si="16"/>
        <v>0.9700000000000006</v>
      </c>
      <c r="C112" s="7">
        <f t="shared" si="17"/>
        <v>16.418662916243054</v>
      </c>
      <c r="D112" s="7">
        <f t="shared" si="18"/>
        <v>11.88337255165465</v>
      </c>
      <c r="E112" s="28">
        <f t="shared" si="19"/>
        <v>16.28822672864404</v>
      </c>
      <c r="F112" s="28">
        <f t="shared" si="20"/>
        <v>7.135592403934264</v>
      </c>
      <c r="G112" s="28">
        <f t="shared" si="21"/>
        <v>17.782660344245418</v>
      </c>
      <c r="H112" s="28">
        <f t="shared" si="11"/>
        <v>-1.1585920141021466</v>
      </c>
      <c r="I112" s="8">
        <f t="shared" si="12"/>
        <v>-10.307559264296563</v>
      </c>
      <c r="J112" s="35">
        <f t="shared" si="13"/>
        <v>17.147339443773788</v>
      </c>
      <c r="K112" s="36">
        <f t="shared" si="14"/>
        <v>12.536929443773777</v>
      </c>
    </row>
    <row r="113" spans="1:11" ht="13.5">
      <c r="A113" s="5">
        <f t="shared" si="15"/>
        <v>99</v>
      </c>
      <c r="B113" s="7">
        <f t="shared" si="16"/>
        <v>0.9800000000000006</v>
      </c>
      <c r="C113" s="7">
        <f t="shared" si="17"/>
        <v>16.581429324328084</v>
      </c>
      <c r="D113" s="7">
        <f t="shared" si="18"/>
        <v>11.953697719767563</v>
      </c>
      <c r="E113" s="28">
        <f t="shared" si="19"/>
        <v>16.276640808503018</v>
      </c>
      <c r="F113" s="28">
        <f t="shared" si="20"/>
        <v>7.032516811291298</v>
      </c>
      <c r="G113" s="28">
        <f t="shared" si="21"/>
        <v>17.730914491647646</v>
      </c>
      <c r="H113" s="28">
        <f t="shared" si="11"/>
        <v>-1.1543989055473185</v>
      </c>
      <c r="I113" s="8">
        <f t="shared" si="12"/>
        <v>-10.298771816968323</v>
      </c>
      <c r="J113" s="35">
        <f t="shared" si="13"/>
        <v>17.324116139070426</v>
      </c>
      <c r="K113" s="36">
        <f t="shared" si="14"/>
        <v>12.618156139070416</v>
      </c>
    </row>
    <row r="114" spans="1:11" ht="13.5">
      <c r="A114" s="5">
        <f t="shared" si="15"/>
        <v>100</v>
      </c>
      <c r="B114" s="7">
        <f t="shared" si="16"/>
        <v>0.9900000000000007</v>
      </c>
      <c r="C114" s="7">
        <f t="shared" si="17"/>
        <v>16.74408029252256</v>
      </c>
      <c r="D114" s="7">
        <f t="shared" si="18"/>
        <v>12.022993010698778</v>
      </c>
      <c r="E114" s="28">
        <f t="shared" si="19"/>
        <v>16.265096819447546</v>
      </c>
      <c r="F114" s="28">
        <f t="shared" si="20"/>
        <v>6.929529093121615</v>
      </c>
      <c r="G114" s="28">
        <f t="shared" si="21"/>
        <v>17.679698753045017</v>
      </c>
      <c r="H114" s="28">
        <f t="shared" si="11"/>
        <v>-1.150248047827773</v>
      </c>
      <c r="I114" s="8">
        <f t="shared" si="12"/>
        <v>-10.290047947467405</v>
      </c>
      <c r="J114" s="35">
        <f t="shared" si="13"/>
        <v>17.500892834367065</v>
      </c>
      <c r="K114" s="36">
        <f t="shared" si="14"/>
        <v>12.698402834367055</v>
      </c>
    </row>
    <row r="115" spans="1:11" ht="13.5">
      <c r="A115" s="5">
        <f t="shared" si="15"/>
        <v>101</v>
      </c>
      <c r="B115" s="7">
        <f t="shared" si="16"/>
        <v>1.0000000000000007</v>
      </c>
      <c r="C115" s="7">
        <f t="shared" si="17"/>
        <v>16.906616235912253</v>
      </c>
      <c r="D115" s="7">
        <f t="shared" si="18"/>
        <v>12.091259296835247</v>
      </c>
      <c r="E115" s="28">
        <f t="shared" si="19"/>
        <v>16.25359433896927</v>
      </c>
      <c r="F115" s="28">
        <f t="shared" si="20"/>
        <v>6.826628613646941</v>
      </c>
      <c r="G115" s="28">
        <f t="shared" si="21"/>
        <v>17.629015490504198</v>
      </c>
      <c r="H115" s="28">
        <f t="shared" si="11"/>
        <v>-1.1461394655122423</v>
      </c>
      <c r="I115" s="8">
        <f t="shared" si="12"/>
        <v>-10.281386966311604</v>
      </c>
      <c r="J115" s="35">
        <f t="shared" si="13"/>
        <v>17.6776695296637</v>
      </c>
      <c r="K115" s="36">
        <f t="shared" si="14"/>
        <v>12.77766952966369</v>
      </c>
    </row>
    <row r="116" spans="1:11" ht="13.5">
      <c r="A116" s="5">
        <f t="shared" si="15"/>
        <v>102</v>
      </c>
      <c r="B116" s="7">
        <f t="shared" si="16"/>
        <v>1.0100000000000007</v>
      </c>
      <c r="C116" s="7">
        <f t="shared" si="17"/>
        <v>17.069037565355394</v>
      </c>
      <c r="D116" s="7">
        <f t="shared" si="18"/>
        <v>12.158497444275085</v>
      </c>
      <c r="E116" s="28">
        <f t="shared" si="19"/>
        <v>16.242132944314147</v>
      </c>
      <c r="F116" s="28">
        <f t="shared" si="20"/>
        <v>6.723814743983825</v>
      </c>
      <c r="G116" s="28">
        <f t="shared" si="21"/>
        <v>17.578867065092368</v>
      </c>
      <c r="H116" s="28">
        <f t="shared" si="11"/>
        <v>-1.1420731835266227</v>
      </c>
      <c r="I116" s="8">
        <f t="shared" si="12"/>
        <v>-10.2727881822192</v>
      </c>
      <c r="J116" s="35">
        <f t="shared" si="13"/>
        <v>17.854446224960338</v>
      </c>
      <c r="K116" s="36">
        <f t="shared" si="14"/>
        <v>12.855956224960327</v>
      </c>
    </row>
    <row r="117" spans="1:11" ht="13.5">
      <c r="A117" s="5">
        <f t="shared" si="15"/>
        <v>103</v>
      </c>
      <c r="B117" s="7">
        <f t="shared" si="16"/>
        <v>1.0200000000000007</v>
      </c>
      <c r="C117" s="7">
        <f t="shared" si="17"/>
        <v>17.231344687480185</v>
      </c>
      <c r="D117" s="7">
        <f t="shared" si="18"/>
        <v>12.224708312896702</v>
      </c>
      <c r="E117" s="28">
        <f t="shared" si="19"/>
        <v>16.23071221247888</v>
      </c>
      <c r="F117" s="28">
        <f t="shared" si="20"/>
        <v>6.621086862161633</v>
      </c>
      <c r="G117" s="28">
        <f t="shared" si="21"/>
        <v>17.529255835904742</v>
      </c>
      <c r="H117" s="28">
        <f t="shared" si="11"/>
        <v>-1.1380492270859432</v>
      </c>
      <c r="I117" s="8">
        <f t="shared" si="12"/>
        <v>-10.264250902074316</v>
      </c>
      <c r="J117" s="35">
        <f t="shared" si="13"/>
        <v>18.031222920256976</v>
      </c>
      <c r="K117" s="36">
        <f t="shared" si="14"/>
        <v>12.933262920256965</v>
      </c>
    </row>
    <row r="118" spans="1:11" ht="13.5">
      <c r="A118" s="5">
        <f t="shared" si="15"/>
        <v>104</v>
      </c>
      <c r="B118" s="7">
        <f t="shared" si="16"/>
        <v>1.0300000000000007</v>
      </c>
      <c r="C118" s="7">
        <f t="shared" si="17"/>
        <v>17.393538004682267</v>
      </c>
      <c r="D118" s="7">
        <f t="shared" si="18"/>
        <v>12.289892756428111</v>
      </c>
      <c r="E118" s="28">
        <f t="shared" si="19"/>
        <v>16.21933172020802</v>
      </c>
      <c r="F118" s="28">
        <f t="shared" si="20"/>
        <v>6.5184443531408895</v>
      </c>
      <c r="G118" s="28">
        <f t="shared" si="21"/>
        <v>17.480184159073968</v>
      </c>
      <c r="H118" s="28">
        <f t="shared" si="11"/>
        <v>-1.1340676216253849</v>
      </c>
      <c r="I118" s="8">
        <f t="shared" si="12"/>
        <v>-10.255774430894315</v>
      </c>
      <c r="J118" s="35">
        <f t="shared" si="13"/>
        <v>18.20799961555361</v>
      </c>
      <c r="K118" s="36">
        <f t="shared" si="14"/>
        <v>13.0095896155536</v>
      </c>
    </row>
    <row r="119" spans="1:11" ht="13.5">
      <c r="A119" s="5">
        <f t="shared" si="15"/>
        <v>105</v>
      </c>
      <c r="B119" s="7">
        <f t="shared" si="16"/>
        <v>1.0400000000000007</v>
      </c>
      <c r="C119" s="7">
        <f t="shared" si="17"/>
        <v>17.555617915122184</v>
      </c>
      <c r="D119" s="7">
        <f t="shared" si="18"/>
        <v>12.354051622516431</v>
      </c>
      <c r="E119" s="28">
        <f t="shared" si="19"/>
        <v>16.20799104399177</v>
      </c>
      <c r="F119" s="28">
        <f t="shared" si="20"/>
        <v>6.415886608831946</v>
      </c>
      <c r="G119" s="28">
        <f t="shared" si="21"/>
        <v>17.431654386761643</v>
      </c>
      <c r="H119" s="28">
        <f t="shared" si="11"/>
        <v>-1.1301283927303702</v>
      </c>
      <c r="I119" s="8">
        <f t="shared" si="12"/>
        <v>-10.247358071799244</v>
      </c>
      <c r="J119" s="35">
        <f t="shared" si="13"/>
        <v>18.38477631085025</v>
      </c>
      <c r="K119" s="36">
        <f t="shared" si="14"/>
        <v>13.084936310850239</v>
      </c>
    </row>
    <row r="120" spans="1:11" ht="13.5">
      <c r="A120" s="5">
        <f t="shared" si="15"/>
        <v>106</v>
      </c>
      <c r="B120" s="7">
        <f t="shared" si="16"/>
        <v>1.0500000000000007</v>
      </c>
      <c r="C120" s="7">
        <f t="shared" si="17"/>
        <v>17.71758481272283</v>
      </c>
      <c r="D120" s="7">
        <f t="shared" si="18"/>
        <v>12.417185752797572</v>
      </c>
      <c r="E120" s="28">
        <f t="shared" si="19"/>
        <v>16.196689760064466</v>
      </c>
      <c r="F120" s="28">
        <f t="shared" si="20"/>
        <v>6.3134130281139536</v>
      </c>
      <c r="G120" s="28">
        <f t="shared" si="21"/>
        <v>17.38366886613226</v>
      </c>
      <c r="H120" s="28">
        <f t="shared" si="11"/>
        <v>-1.1262315660657434</v>
      </c>
      <c r="I120" s="8">
        <f t="shared" si="12"/>
        <v>-10.239001125983433</v>
      </c>
      <c r="J120" s="35">
        <f t="shared" si="13"/>
        <v>18.561553006146887</v>
      </c>
      <c r="K120" s="36">
        <f t="shared" si="14"/>
        <v>13.159303006146871</v>
      </c>
    </row>
    <row r="121" spans="1:11" ht="13.5">
      <c r="A121" s="5">
        <f t="shared" si="15"/>
        <v>107</v>
      </c>
      <c r="B121" s="7">
        <f t="shared" si="16"/>
        <v>1.0600000000000007</v>
      </c>
      <c r="C121" s="7">
        <f t="shared" si="17"/>
        <v>17.87943908716687</v>
      </c>
      <c r="D121" s="7">
        <f t="shared" si="18"/>
        <v>12.479295982966113</v>
      </c>
      <c r="E121" s="28">
        <f t="shared" si="19"/>
        <v>16.185427444403807</v>
      </c>
      <c r="F121" s="28">
        <f t="shared" si="20"/>
        <v>6.211023016854119</v>
      </c>
      <c r="G121" s="28">
        <f t="shared" si="21"/>
        <v>17.336229938309874</v>
      </c>
      <c r="H121" s="28">
        <f t="shared" si="11"/>
        <v>-1.1223771673040621</v>
      </c>
      <c r="I121" s="8">
        <f t="shared" si="12"/>
        <v>-10.230702892689273</v>
      </c>
      <c r="J121" s="35">
        <f t="shared" si="13"/>
        <v>18.738329701443522</v>
      </c>
      <c r="K121" s="36">
        <f t="shared" si="14"/>
        <v>13.232689701443512</v>
      </c>
    </row>
    <row r="122" spans="1:11" ht="13.5">
      <c r="A122" s="5">
        <f t="shared" si="15"/>
        <v>108</v>
      </c>
      <c r="B122" s="7">
        <f t="shared" si="16"/>
        <v>1.0700000000000007</v>
      </c>
      <c r="C122" s="7">
        <f t="shared" si="17"/>
        <v>18.041181123894177</v>
      </c>
      <c r="D122" s="7">
        <f t="shared" si="18"/>
        <v>12.540383142845386</v>
      </c>
      <c r="E122" s="28">
        <f t="shared" si="19"/>
        <v>16.174203672730766</v>
      </c>
      <c r="F122" s="28">
        <f t="shared" si="20"/>
        <v>6.108715987927226</v>
      </c>
      <c r="G122" s="28">
        <f t="shared" si="21"/>
        <v>17.28933993731788</v>
      </c>
      <c r="H122" s="28">
        <f t="shared" si="11"/>
        <v>-1.1185652220530302</v>
      </c>
      <c r="I122" s="8">
        <f t="shared" si="12"/>
        <v>-10.22246266918321</v>
      </c>
      <c r="J122" s="35">
        <f t="shared" si="13"/>
        <v>18.91510639674016</v>
      </c>
      <c r="K122" s="36">
        <f t="shared" si="14"/>
        <v>13.305096396740149</v>
      </c>
    </row>
    <row r="123" spans="1:11" ht="13.5">
      <c r="A123" s="5">
        <f t="shared" si="15"/>
        <v>109</v>
      </c>
      <c r="B123" s="7">
        <f t="shared" si="16"/>
        <v>1.0800000000000007</v>
      </c>
      <c r="C123" s="7">
        <f t="shared" si="17"/>
        <v>18.202811304099278</v>
      </c>
      <c r="D123" s="7">
        <f t="shared" si="18"/>
        <v>12.60044805645774</v>
      </c>
      <c r="E123" s="28">
        <f t="shared" si="19"/>
        <v>16.163018020510236</v>
      </c>
      <c r="F123" s="28">
        <f t="shared" si="20"/>
        <v>6.006491361235394</v>
      </c>
      <c r="G123" s="28">
        <f t="shared" si="21"/>
        <v>17.243001189002282</v>
      </c>
      <c r="H123" s="28">
        <f t="shared" si="11"/>
        <v>-1.1147957557820933</v>
      </c>
      <c r="I123" s="8">
        <f t="shared" si="12"/>
        <v>-10.214279750734056</v>
      </c>
      <c r="J123" s="35">
        <f t="shared" si="13"/>
        <v>19.091883092036795</v>
      </c>
      <c r="K123" s="36">
        <f t="shared" si="14"/>
        <v>13.376523092036784</v>
      </c>
    </row>
    <row r="124" spans="1:11" ht="13.5">
      <c r="A124" s="5">
        <f t="shared" si="15"/>
        <v>110</v>
      </c>
      <c r="B124" s="7">
        <f t="shared" si="16"/>
        <v>1.0900000000000007</v>
      </c>
      <c r="C124" s="7">
        <f t="shared" si="17"/>
        <v>18.364330004728803</v>
      </c>
      <c r="D124" s="7">
        <f t="shared" si="18"/>
        <v>12.65949154209502</v>
      </c>
      <c r="E124" s="28">
        <f t="shared" si="19"/>
        <v>16.151870062952415</v>
      </c>
      <c r="F124" s="28">
        <f t="shared" si="20"/>
        <v>5.904348563728053</v>
      </c>
      <c r="G124" s="28">
        <f t="shared" si="21"/>
        <v>17.197216009938817</v>
      </c>
      <c r="H124" s="28">
        <f t="shared" si="11"/>
        <v>-1.111068793748227</v>
      </c>
      <c r="I124" s="8">
        <f t="shared" si="12"/>
        <v>-10.206153430593615</v>
      </c>
      <c r="J124" s="35">
        <f t="shared" si="13"/>
        <v>19.268659787333434</v>
      </c>
      <c r="K124" s="36">
        <f t="shared" si="14"/>
        <v>13.44696978733342</v>
      </c>
    </row>
    <row r="125" spans="1:11" ht="13.5">
      <c r="A125" s="5">
        <f t="shared" si="15"/>
        <v>111</v>
      </c>
      <c r="B125" s="7">
        <f t="shared" si="16"/>
        <v>1.1000000000000008</v>
      </c>
      <c r="C125" s="7">
        <f t="shared" si="17"/>
        <v>18.52573759847895</v>
      </c>
      <c r="D125" s="7">
        <f t="shared" si="18"/>
        <v>12.717514412389242</v>
      </c>
      <c r="E125" s="28">
        <f t="shared" si="19"/>
        <v>16.140759375014934</v>
      </c>
      <c r="F125" s="28">
        <f t="shared" si="20"/>
        <v>5.802287029422117</v>
      </c>
      <c r="G125" s="28">
        <f t="shared" si="21"/>
        <v>17.151986706324507</v>
      </c>
      <c r="H125" s="28">
        <f t="shared" si="11"/>
        <v>-1.1073843609209553</v>
      </c>
      <c r="I125" s="8">
        <f t="shared" si="12"/>
        <v>-10.19808299997971</v>
      </c>
      <c r="J125" s="35">
        <f t="shared" si="13"/>
        <v>19.445436482630072</v>
      </c>
      <c r="K125" s="36">
        <f t="shared" si="14"/>
        <v>13.51643648263006</v>
      </c>
    </row>
    <row r="126" spans="1:11" ht="13.5">
      <c r="A126" s="5">
        <f t="shared" si="15"/>
        <v>112</v>
      </c>
      <c r="B126" s="7">
        <f t="shared" si="16"/>
        <v>1.1100000000000008</v>
      </c>
      <c r="C126" s="7">
        <f t="shared" si="17"/>
        <v>18.687034453793007</v>
      </c>
      <c r="D126" s="7">
        <f t="shared" si="18"/>
        <v>12.774517474383465</v>
      </c>
      <c r="E126" s="28">
        <f t="shared" si="19"/>
        <v>16.129685531405723</v>
      </c>
      <c r="F126" s="28">
        <f t="shared" si="20"/>
        <v>5.70030619942232</v>
      </c>
      <c r="G126" s="28">
        <f t="shared" si="21"/>
        <v>17.107315572853963</v>
      </c>
      <c r="H126" s="28">
        <f t="shared" si="11"/>
        <v>-1.1037424819066175</v>
      </c>
      <c r="I126" s="8">
        <f t="shared" si="12"/>
        <v>-10.190067748061654</v>
      </c>
      <c r="J126" s="35">
        <f t="shared" si="13"/>
        <v>19.622213177926707</v>
      </c>
      <c r="K126" s="36">
        <f t="shared" si="14"/>
        <v>13.584923177926694</v>
      </c>
    </row>
    <row r="127" spans="1:11" ht="13.5">
      <c r="A127" s="5">
        <f t="shared" si="15"/>
        <v>113</v>
      </c>
      <c r="B127" s="7">
        <f t="shared" si="16"/>
        <v>1.1200000000000008</v>
      </c>
      <c r="C127" s="7">
        <f t="shared" si="17"/>
        <v>18.848220934858873</v>
      </c>
      <c r="D127" s="7">
        <f t="shared" si="18"/>
        <v>12.830501529602882</v>
      </c>
      <c r="E127" s="28">
        <f t="shared" si="19"/>
        <v>16.118648106586658</v>
      </c>
      <c r="F127" s="28">
        <f t="shared" si="20"/>
        <v>5.598405521941704</v>
      </c>
      <c r="G127" s="28">
        <f t="shared" si="21"/>
        <v>17.063204891581094</v>
      </c>
      <c r="H127" s="28">
        <f t="shared" si="11"/>
        <v>-1.1001431808719353</v>
      </c>
      <c r="I127" s="8">
        <f t="shared" si="12"/>
        <v>-10.182106961948202</v>
      </c>
      <c r="J127" s="35">
        <f t="shared" si="13"/>
        <v>19.798989873223345</v>
      </c>
      <c r="K127" s="36">
        <f t="shared" si="14"/>
        <v>13.652429873223333</v>
      </c>
    </row>
    <row r="128" spans="1:11" ht="13.5">
      <c r="A128" s="5">
        <f t="shared" si="15"/>
        <v>114</v>
      </c>
      <c r="B128" s="7">
        <f t="shared" si="16"/>
        <v>1.1300000000000008</v>
      </c>
      <c r="C128" s="7">
        <f t="shared" si="17"/>
        <v>19.009297401606652</v>
      </c>
      <c r="D128" s="7">
        <f t="shared" si="18"/>
        <v>12.885467374126105</v>
      </c>
      <c r="E128" s="28">
        <f t="shared" si="19"/>
        <v>16.10764667477794</v>
      </c>
      <c r="F128" s="28">
        <f t="shared" si="20"/>
        <v>5.496584452322222</v>
      </c>
      <c r="G128" s="28">
        <f t="shared" si="21"/>
        <v>17.019656930766708</v>
      </c>
      <c r="H128" s="28">
        <f t="shared" si="11"/>
        <v>-1.0965864814669026</v>
      </c>
      <c r="I128" s="8">
        <f t="shared" si="12"/>
        <v>-10.174199926678043</v>
      </c>
      <c r="J128" s="35">
        <f t="shared" si="13"/>
        <v>19.975766568519983</v>
      </c>
      <c r="K128" s="36">
        <f t="shared" si="14"/>
        <v>13.718956568519971</v>
      </c>
    </row>
    <row r="129" spans="1:11" ht="13.5">
      <c r="A129" s="5">
        <f t="shared" si="15"/>
        <v>115</v>
      </c>
      <c r="B129" s="7">
        <f t="shared" si="16"/>
        <v>1.1400000000000008</v>
      </c>
      <c r="C129" s="7">
        <f t="shared" si="17"/>
        <v>19.170264209706286</v>
      </c>
      <c r="D129" s="7">
        <f t="shared" si="18"/>
        <v>12.93941579865666</v>
      </c>
      <c r="E129" s="28">
        <f t="shared" si="19"/>
        <v>16.09668080996327</v>
      </c>
      <c r="F129" s="28">
        <f t="shared" si="20"/>
        <v>5.394842453055442</v>
      </c>
      <c r="G129" s="28">
        <f t="shared" si="21"/>
        <v>16.976673943712562</v>
      </c>
      <c r="H129" s="28">
        <f t="shared" si="11"/>
        <v>-1.093072406747046</v>
      </c>
      <c r="I129" s="8">
        <f t="shared" si="12"/>
        <v>-10.166345925212884</v>
      </c>
      <c r="J129" s="35">
        <f t="shared" si="13"/>
        <v>20.152543263816618</v>
      </c>
      <c r="K129" s="36">
        <f t="shared" si="14"/>
        <v>13.784503263816605</v>
      </c>
    </row>
    <row r="130" spans="1:11" ht="13.5">
      <c r="A130" s="5">
        <f t="shared" si="15"/>
        <v>116</v>
      </c>
      <c r="B130" s="7">
        <f t="shared" si="16"/>
        <v>1.1500000000000008</v>
      </c>
      <c r="C130" s="7">
        <f t="shared" si="17"/>
        <v>19.331121710565245</v>
      </c>
      <c r="D130" s="7">
        <f t="shared" si="18"/>
        <v>12.992347588594692</v>
      </c>
      <c r="E130" s="28">
        <f t="shared" si="19"/>
        <v>16.0857500858958</v>
      </c>
      <c r="F130" s="28">
        <f t="shared" si="20"/>
        <v>5.293178993803313</v>
      </c>
      <c r="G130" s="28">
        <f t="shared" si="21"/>
        <v>16.93425816758258</v>
      </c>
      <c r="H130" s="28">
        <f t="shared" si="11"/>
        <v>-1.0896009790950925</v>
      </c>
      <c r="I130" s="8">
        <f t="shared" si="12"/>
        <v>-10.158544238433162</v>
      </c>
      <c r="J130" s="35">
        <f t="shared" si="13"/>
        <v>20.329319959113256</v>
      </c>
      <c r="K130" s="36">
        <f t="shared" si="14"/>
        <v>13.849069959113244</v>
      </c>
    </row>
    <row r="131" spans="1:11" ht="13.5">
      <c r="A131" s="5">
        <f t="shared" si="15"/>
        <v>117</v>
      </c>
      <c r="B131" s="7">
        <f t="shared" si="16"/>
        <v>1.1600000000000008</v>
      </c>
      <c r="C131" s="7">
        <f t="shared" si="17"/>
        <v>19.491870251326294</v>
      </c>
      <c r="D131" s="7">
        <f t="shared" si="18"/>
        <v>13.044263524108882</v>
      </c>
      <c r="E131" s="28">
        <f t="shared" si="19"/>
        <v>16.07485407610485</v>
      </c>
      <c r="F131" s="28">
        <f t="shared" si="20"/>
        <v>5.191593551418981</v>
      </c>
      <c r="G131" s="28">
        <f t="shared" si="21"/>
        <v>16.892411822211766</v>
      </c>
      <c r="H131" s="28">
        <f t="shared" si="11"/>
        <v>-1.0861722201420903</v>
      </c>
      <c r="I131" s="8">
        <f t="shared" si="12"/>
        <v>-10.150794145136434</v>
      </c>
      <c r="J131" s="35">
        <f t="shared" si="13"/>
        <v>20.506096654409895</v>
      </c>
      <c r="K131" s="36">
        <f t="shared" si="14"/>
        <v>13.912656654409878</v>
      </c>
    </row>
    <row r="132" spans="1:11" ht="13.5">
      <c r="A132" s="5">
        <f t="shared" si="15"/>
        <v>118</v>
      </c>
      <c r="B132" s="7">
        <f t="shared" si="16"/>
        <v>1.1700000000000008</v>
      </c>
      <c r="C132" s="7">
        <f t="shared" si="17"/>
        <v>19.652510174865327</v>
      </c>
      <c r="D132" s="7">
        <f t="shared" si="18"/>
        <v>13.095164380208558</v>
      </c>
      <c r="E132" s="28">
        <f t="shared" si="19"/>
        <v>16.063992353903426</v>
      </c>
      <c r="F132" s="28">
        <f t="shared" si="20"/>
        <v>5.090085609967616</v>
      </c>
      <c r="G132" s="28">
        <f t="shared" si="21"/>
        <v>16.851137108903576</v>
      </c>
      <c r="H132" s="28">
        <f t="shared" si="11"/>
        <v>-1.0827861506880214</v>
      </c>
      <c r="I132" s="8">
        <f t="shared" si="12"/>
        <v>-10.143094922038486</v>
      </c>
      <c r="J132" s="35">
        <f t="shared" si="13"/>
        <v>20.68287334970653</v>
      </c>
      <c r="K132" s="36">
        <f t="shared" si="14"/>
        <v>13.975263349706516</v>
      </c>
    </row>
    <row r="133" spans="1:11" ht="13.5">
      <c r="A133" s="5">
        <f t="shared" si="15"/>
        <v>119</v>
      </c>
      <c r="B133" s="7">
        <f t="shared" si="16"/>
        <v>1.1800000000000008</v>
      </c>
      <c r="C133" s="7">
        <f t="shared" si="17"/>
        <v>19.81304181978929</v>
      </c>
      <c r="D133" s="7">
        <f t="shared" si="18"/>
        <v>13.145050926816031</v>
      </c>
      <c r="E133" s="28">
        <f t="shared" si="19"/>
        <v>16.053164492396547</v>
      </c>
      <c r="F133" s="28">
        <f t="shared" si="20"/>
        <v>4.9886546607472315</v>
      </c>
      <c r="G133" s="28">
        <f t="shared" si="21"/>
        <v>16.810436209216476</v>
      </c>
      <c r="H133" s="28">
        <f t="shared" si="11"/>
        <v>-1.0794427906219646</v>
      </c>
      <c r="I133" s="8">
        <f t="shared" si="12"/>
        <v>-10.135445843777207</v>
      </c>
      <c r="J133" s="35">
        <f t="shared" si="13"/>
        <v>20.859650045003168</v>
      </c>
      <c r="K133" s="36">
        <f t="shared" si="14"/>
        <v>14.036890045003155</v>
      </c>
    </row>
    <row r="134" spans="1:11" ht="13.5">
      <c r="A134" s="5">
        <f t="shared" si="15"/>
        <v>120</v>
      </c>
      <c r="B134" s="7">
        <f t="shared" si="16"/>
        <v>1.1900000000000008</v>
      </c>
      <c r="C134" s="7">
        <f t="shared" si="17"/>
        <v>19.973465520434193</v>
      </c>
      <c r="D134" s="7">
        <f t="shared" si="18"/>
        <v>13.193923928839126</v>
      </c>
      <c r="E134" s="28">
        <f t="shared" si="19"/>
        <v>16.042370064490328</v>
      </c>
      <c r="F134" s="28">
        <f t="shared" si="20"/>
        <v>4.88730020230946</v>
      </c>
      <c r="G134" s="28">
        <f t="shared" si="21"/>
        <v>16.77031128374037</v>
      </c>
      <c r="H134" s="28">
        <f t="shared" si="11"/>
        <v>-1.0761421588418436</v>
      </c>
      <c r="I134" s="8">
        <f t="shared" si="12"/>
        <v>-10.127846182919269</v>
      </c>
      <c r="J134" s="35">
        <f t="shared" si="13"/>
        <v>21.036426740299806</v>
      </c>
      <c r="K134" s="36">
        <f t="shared" si="14"/>
        <v>14.09753674029979</v>
      </c>
    </row>
    <row r="135" spans="1:11" ht="13.5">
      <c r="A135" s="5">
        <f t="shared" si="15"/>
        <v>121</v>
      </c>
      <c r="B135" s="7">
        <f t="shared" si="16"/>
        <v>1.2000000000000008</v>
      </c>
      <c r="C135" s="7">
        <f t="shared" si="17"/>
        <v>20.133781606863213</v>
      </c>
      <c r="D135" s="7">
        <f t="shared" si="18"/>
        <v>13.24178414624393</v>
      </c>
      <c r="E135" s="28">
        <f t="shared" si="19"/>
        <v>16.031608642901908</v>
      </c>
      <c r="F135" s="28">
        <f t="shared" si="20"/>
        <v>4.786021740480267</v>
      </c>
      <c r="G135" s="28">
        <f t="shared" si="21"/>
        <v>16.730764470863754</v>
      </c>
      <c r="H135" s="28">
        <f t="shared" si="11"/>
        <v>-1.072884273173822</v>
      </c>
      <c r="I135" s="8">
        <f t="shared" si="12"/>
        <v>-10.120295209969635</v>
      </c>
      <c r="J135" s="35">
        <f t="shared" si="13"/>
        <v>21.21320343559644</v>
      </c>
      <c r="K135" s="36">
        <f t="shared" si="14"/>
        <v>14.157203435596427</v>
      </c>
    </row>
    <row r="136" spans="1:11" ht="13.5">
      <c r="A136" s="5">
        <f t="shared" si="15"/>
        <v>122</v>
      </c>
      <c r="B136" s="7">
        <f t="shared" si="16"/>
        <v>1.2100000000000009</v>
      </c>
      <c r="C136" s="7">
        <f t="shared" si="17"/>
        <v>20.293990404864914</v>
      </c>
      <c r="D136" s="7">
        <f t="shared" si="18"/>
        <v>13.288632334127735</v>
      </c>
      <c r="E136" s="28">
        <f t="shared" si="19"/>
        <v>16.02087980017017</v>
      </c>
      <c r="F136" s="28">
        <f t="shared" si="20"/>
        <v>4.6848187883805705</v>
      </c>
      <c r="G136" s="28">
        <f t="shared" si="21"/>
        <v>16.69179788553241</v>
      </c>
      <c r="H136" s="28">
        <f t="shared" si="11"/>
        <v>-1.0696691502913973</v>
      </c>
      <c r="I136" s="8">
        <f t="shared" si="12"/>
        <v>-10.112792193383974</v>
      </c>
      <c r="J136" s="35">
        <f t="shared" si="13"/>
        <v>21.38998013089308</v>
      </c>
      <c r="K136" s="36">
        <f t="shared" si="14"/>
        <v>14.215890130893065</v>
      </c>
    </row>
    <row r="137" spans="1:11" ht="13.5">
      <c r="A137" s="5">
        <f t="shared" si="15"/>
        <v>123</v>
      </c>
      <c r="B137" s="7">
        <f t="shared" si="16"/>
        <v>1.2200000000000009</v>
      </c>
      <c r="C137" s="7">
        <f t="shared" si="17"/>
        <v>20.454092235951588</v>
      </c>
      <c r="D137" s="7">
        <f t="shared" si="18"/>
        <v>13.334469242792203</v>
      </c>
      <c r="E137" s="28">
        <f t="shared" si="19"/>
        <v>16.010183108667256</v>
      </c>
      <c r="F137" s="28">
        <f t="shared" si="20"/>
        <v>4.583690866446731</v>
      </c>
      <c r="G137" s="28">
        <f t="shared" si="21"/>
        <v>16.65341361800041</v>
      </c>
      <c r="H137" s="28">
        <f t="shared" si="11"/>
        <v>-1.0664968056342377</v>
      </c>
      <c r="I137" s="8">
        <f t="shared" si="12"/>
        <v>-10.105336399583953</v>
      </c>
      <c r="J137" s="35">
        <f t="shared" si="13"/>
        <v>21.566756826189714</v>
      </c>
      <c r="K137" s="36">
        <f t="shared" si="14"/>
        <v>14.2735968261897</v>
      </c>
    </row>
    <row r="138" spans="1:11" ht="13.5">
      <c r="A138" s="5">
        <f t="shared" si="15"/>
        <v>124</v>
      </c>
      <c r="B138" s="7">
        <f t="shared" si="16"/>
        <v>1.2300000000000009</v>
      </c>
      <c r="C138" s="7">
        <f t="shared" si="17"/>
        <v>20.6140874173577</v>
      </c>
      <c r="D138" s="7">
        <f t="shared" si="18"/>
        <v>13.379295617816712</v>
      </c>
      <c r="E138" s="28">
        <f t="shared" si="19"/>
        <v>15.999518140610913</v>
      </c>
      <c r="F138" s="28">
        <f t="shared" si="20"/>
        <v>4.482637502450892</v>
      </c>
      <c r="G138" s="28">
        <f t="shared" si="21"/>
        <v>16.615613732574456</v>
      </c>
      <c r="H138" s="28">
        <f t="shared" si="11"/>
        <v>-1.0633672533268352</v>
      </c>
      <c r="I138" s="8">
        <f t="shared" si="12"/>
        <v>-10.097927092975507</v>
      </c>
      <c r="J138" s="35">
        <f t="shared" si="13"/>
        <v>21.743533521486352</v>
      </c>
      <c r="K138" s="36">
        <f t="shared" si="14"/>
        <v>14.330323521486338</v>
      </c>
    </row>
    <row r="139" spans="1:11" ht="13.5">
      <c r="A139" s="5">
        <f t="shared" si="15"/>
        <v>125</v>
      </c>
      <c r="B139" s="7">
        <f t="shared" si="16"/>
        <v>1.2400000000000009</v>
      </c>
      <c r="C139" s="7">
        <f t="shared" si="17"/>
        <v>20.773976262038474</v>
      </c>
      <c r="D139" s="7">
        <f t="shared" si="18"/>
        <v>13.423112200131923</v>
      </c>
      <c r="E139" s="28">
        <f t="shared" si="19"/>
        <v>15.988884468077645</v>
      </c>
      <c r="F139" s="28">
        <f t="shared" si="20"/>
        <v>4.381658231521137</v>
      </c>
      <c r="G139" s="28">
        <f t="shared" si="21"/>
        <v>16.578400266352343</v>
      </c>
      <c r="H139" s="28">
        <f t="shared" si="11"/>
        <v>-1.060280506097021</v>
      </c>
      <c r="I139" s="8">
        <f t="shared" si="12"/>
        <v>-10.09056353597006</v>
      </c>
      <c r="J139" s="35">
        <f t="shared" si="13"/>
        <v>21.92031021678299</v>
      </c>
      <c r="K139" s="36">
        <f t="shared" si="14"/>
        <v>14.386070216782976</v>
      </c>
    </row>
    <row r="140" spans="1:11" ht="13.5">
      <c r="A140" s="5">
        <f t="shared" si="15"/>
        <v>126</v>
      </c>
      <c r="B140" s="7">
        <f t="shared" si="16"/>
        <v>1.2500000000000009</v>
      </c>
      <c r="C140" s="7">
        <f t="shared" si="17"/>
        <v>20.93375907866864</v>
      </c>
      <c r="D140" s="7">
        <f t="shared" si="18"/>
        <v>13.465919726093537</v>
      </c>
      <c r="E140" s="28">
        <f t="shared" si="19"/>
        <v>15.978281663016675</v>
      </c>
      <c r="F140" s="28">
        <f t="shared" si="20"/>
        <v>4.280752596161436</v>
      </c>
      <c r="G140" s="28">
        <f t="shared" si="21"/>
        <v>16.541775227956574</v>
      </c>
      <c r="H140" s="28">
        <f t="shared" si="11"/>
        <v>-1.0572365751944082</v>
      </c>
      <c r="I140" s="8">
        <f t="shared" si="12"/>
        <v>-10.083244989008778</v>
      </c>
      <c r="J140" s="35">
        <f t="shared" si="13"/>
        <v>22.097086912079625</v>
      </c>
      <c r="K140" s="36">
        <f t="shared" si="14"/>
        <v>14.440836912079611</v>
      </c>
    </row>
    <row r="141" spans="1:11" ht="13.5">
      <c r="A141" s="5">
        <f t="shared" si="15"/>
        <v>127</v>
      </c>
      <c r="B141" s="7">
        <f t="shared" si="16"/>
        <v>1.260000000000001</v>
      </c>
      <c r="C141" s="7">
        <f t="shared" si="17"/>
        <v>21.093436171641287</v>
      </c>
      <c r="D141" s="7">
        <f t="shared" si="18"/>
        <v>13.507718927556251</v>
      </c>
      <c r="E141" s="28">
        <f t="shared" si="19"/>
        <v>15.967709297264731</v>
      </c>
      <c r="F141" s="28">
        <f t="shared" si="20"/>
        <v>4.179920146271349</v>
      </c>
      <c r="G141" s="28">
        <f t="shared" si="21"/>
        <v>16.505740596264065</v>
      </c>
      <c r="H141" s="28">
        <f t="shared" si="11"/>
        <v>-1.0542354703088224</v>
      </c>
      <c r="I141" s="8">
        <f t="shared" si="12"/>
        <v>-10.075970710589813</v>
      </c>
      <c r="J141" s="35">
        <f t="shared" si="13"/>
        <v>22.273863607376263</v>
      </c>
      <c r="K141" s="36">
        <f t="shared" si="14"/>
        <v>14.494623607376248</v>
      </c>
    </row>
    <row r="142" spans="1:11" ht="13.5">
      <c r="A142" s="5">
        <f t="shared" si="15"/>
        <v>128</v>
      </c>
      <c r="B142" s="7">
        <f t="shared" si="16"/>
        <v>1.270000000000001</v>
      </c>
      <c r="C142" s="7">
        <f t="shared" si="17"/>
        <v>21.253007841066903</v>
      </c>
      <c r="D142" s="7">
        <f t="shared" si="18"/>
        <v>13.548510531947905</v>
      </c>
      <c r="E142" s="28">
        <f t="shared" si="19"/>
        <v>15.957166942561644</v>
      </c>
      <c r="F142" s="28">
        <f t="shared" si="20"/>
        <v>4.079160439165451</v>
      </c>
      <c r="G142" s="28">
        <f t="shared" si="21"/>
        <v>16.47029831913298</v>
      </c>
      <c r="H142" s="28">
        <f t="shared" si="11"/>
        <v>-1.0512771994887895</v>
      </c>
      <c r="I142" s="8">
        <f t="shared" si="12"/>
        <v>-10.068739957298643</v>
      </c>
      <c r="J142" s="35">
        <f t="shared" si="13"/>
        <v>22.450640302672902</v>
      </c>
      <c r="K142" s="36">
        <f t="shared" si="14"/>
        <v>14.547430302672883</v>
      </c>
    </row>
    <row r="143" spans="1:11" ht="13.5">
      <c r="A143" s="5">
        <f t="shared" si="15"/>
        <v>129</v>
      </c>
      <c r="B143" s="7">
        <f t="shared" si="16"/>
        <v>1.280000000000001</v>
      </c>
      <c r="C143" s="7">
        <f t="shared" si="17"/>
        <v>21.412474382772572</v>
      </c>
      <c r="D143" s="7">
        <f t="shared" si="18"/>
        <v>13.588295262343829</v>
      </c>
      <c r="E143" s="28">
        <f t="shared" si="19"/>
        <v>15.946654170566756</v>
      </c>
      <c r="F143" s="28">
        <f t="shared" si="20"/>
        <v>3.978473039592464</v>
      </c>
      <c r="G143" s="28">
        <f t="shared" si="21"/>
        <v>16.435450312127692</v>
      </c>
      <c r="H143" s="28">
        <f t="shared" si="11"/>
        <v>-1.048361769060135</v>
      </c>
      <c r="I143" s="8">
        <f t="shared" si="12"/>
        <v>-10.061551983841447</v>
      </c>
      <c r="J143" s="35">
        <f t="shared" si="13"/>
        <v>22.627416997969537</v>
      </c>
      <c r="K143" s="36">
        <f t="shared" si="14"/>
        <v>14.59925699796952</v>
      </c>
    </row>
    <row r="144" spans="1:11" ht="13.5">
      <c r="A144" s="5">
        <f t="shared" si="15"/>
        <v>130</v>
      </c>
      <c r="B144" s="7">
        <f t="shared" si="16"/>
        <v>1.290000000000001</v>
      </c>
      <c r="C144" s="7">
        <f t="shared" si="17"/>
        <v>21.571836088301335</v>
      </c>
      <c r="D144" s="7">
        <f t="shared" si="18"/>
        <v>13.627073837541369</v>
      </c>
      <c r="E144" s="28">
        <f t="shared" si="19"/>
        <v>15.936170552876154</v>
      </c>
      <c r="F144" s="28">
        <f t="shared" si="20"/>
        <v>3.8778575197540497</v>
      </c>
      <c r="G144" s="28">
        <f t="shared" si="21"/>
        <v>16.401198457242998</v>
      </c>
      <c r="H144" s="28">
        <f aca="true" t="shared" si="22" ref="H144:H207">-$C$8*G144*E144</f>
        <v>-1.0454891835447748</v>
      </c>
      <c r="I144" s="8">
        <f aca="true" t="shared" si="23" ref="I144:I207">-$C$7-$C$8*G144*F144</f>
        <v>-10.054406043081594</v>
      </c>
      <c r="J144" s="35">
        <f aca="true" t="shared" si="24" ref="J144:J207">$E$15*B144</f>
        <v>22.804193693266175</v>
      </c>
      <c r="K144" s="36">
        <f aca="true" t="shared" si="25" ref="K144:K207">$F$15*B144-$C$7*B144^2/2</f>
        <v>14.650103693266159</v>
      </c>
    </row>
    <row r="145" spans="1:11" ht="13.5">
      <c r="A145" s="5">
        <f aca="true" t="shared" si="26" ref="A145:A208">A144+1</f>
        <v>131</v>
      </c>
      <c r="B145" s="7">
        <f aca="true" t="shared" si="27" ref="B145:B208">B144+$C$9</f>
        <v>1.300000000000001</v>
      </c>
      <c r="C145" s="7">
        <f aca="true" t="shared" si="28" ref="C145:C208">C144+E145*$C$9</f>
        <v>21.731093244911744</v>
      </c>
      <c r="D145" s="7">
        <f aca="true" t="shared" si="29" ref="D145:D208">D144+F145*$C$9</f>
        <v>13.664846972134601</v>
      </c>
      <c r="E145" s="28">
        <f aca="true" t="shared" si="30" ref="E145:E208">E144+H144*$C$9</f>
        <v>15.925715661040707</v>
      </c>
      <c r="F145" s="28">
        <f aca="true" t="shared" si="31" ref="F145:F208">F144+I144*$C$9</f>
        <v>3.7773134593232336</v>
      </c>
      <c r="G145" s="28">
        <f aca="true" t="shared" si="32" ref="G145:G208">SQRT(E145^2+F145^2)</f>
        <v>16.367544601628605</v>
      </c>
      <c r="H145" s="28">
        <f t="shared" si="22"/>
        <v>-1.0426594455797558</v>
      </c>
      <c r="I145" s="8">
        <f t="shared" si="23"/>
        <v>-10.047301386079221</v>
      </c>
      <c r="J145" s="35">
        <f t="shared" si="24"/>
        <v>22.980970388562813</v>
      </c>
      <c r="K145" s="36">
        <f t="shared" si="25"/>
        <v>14.699970388562793</v>
      </c>
    </row>
    <row r="146" spans="1:11" ht="13.5">
      <c r="A146" s="5">
        <f t="shared" si="26"/>
        <v>132</v>
      </c>
      <c r="B146" s="7">
        <f t="shared" si="27"/>
        <v>1.310000000000001</v>
      </c>
      <c r="C146" s="7">
        <f t="shared" si="28"/>
        <v>21.89024613557759</v>
      </c>
      <c r="D146" s="7">
        <f t="shared" si="29"/>
        <v>13.701615376589226</v>
      </c>
      <c r="E146" s="28">
        <f t="shared" si="30"/>
        <v>15.91528906658491</v>
      </c>
      <c r="F146" s="28">
        <f t="shared" si="31"/>
        <v>3.6768404454624415</v>
      </c>
      <c r="G146" s="28">
        <f t="shared" si="32"/>
        <v>16.33449055631505</v>
      </c>
      <c r="H146" s="28">
        <f t="shared" si="22"/>
        <v>-1.0398725558366215</v>
      </c>
      <c r="I146" s="8">
        <f t="shared" si="23"/>
        <v>-10.040237262133935</v>
      </c>
      <c r="J146" s="35">
        <f t="shared" si="24"/>
        <v>23.157747083859448</v>
      </c>
      <c r="K146" s="36">
        <f t="shared" si="25"/>
        <v>14.748857083859432</v>
      </c>
    </row>
    <row r="147" spans="1:11" ht="13.5">
      <c r="A147" s="5">
        <f t="shared" si="26"/>
        <v>133</v>
      </c>
      <c r="B147" s="7">
        <f t="shared" si="27"/>
        <v>1.320000000000001</v>
      </c>
      <c r="C147" s="7">
        <f t="shared" si="28"/>
        <v>22.049295038987857</v>
      </c>
      <c r="D147" s="7">
        <f t="shared" si="29"/>
        <v>13.737379757317637</v>
      </c>
      <c r="E147" s="28">
        <f t="shared" si="30"/>
        <v>15.904890341026544</v>
      </c>
      <c r="F147" s="28">
        <f t="shared" si="31"/>
        <v>3.576438072841102</v>
      </c>
      <c r="G147" s="28">
        <f t="shared" si="32"/>
        <v>16.302038094942205</v>
      </c>
      <c r="H147" s="28">
        <f t="shared" si="22"/>
        <v>-1.037128512941172</v>
      </c>
      <c r="I147" s="8">
        <f t="shared" si="23"/>
        <v>-10.03321291883063</v>
      </c>
      <c r="J147" s="35">
        <f t="shared" si="24"/>
        <v>23.334523779156086</v>
      </c>
      <c r="K147" s="36">
        <f t="shared" si="25"/>
        <v>14.79676377915607</v>
      </c>
    </row>
    <row r="148" spans="1:11" ht="13.5">
      <c r="A148" s="5">
        <f t="shared" si="26"/>
        <v>134</v>
      </c>
      <c r="B148" s="7">
        <f t="shared" si="27"/>
        <v>1.330000000000001</v>
      </c>
      <c r="C148" s="7">
        <f t="shared" si="28"/>
        <v>22.208240229546828</v>
      </c>
      <c r="D148" s="7">
        <f t="shared" si="29"/>
        <v>13.772140816754165</v>
      </c>
      <c r="E148" s="28">
        <f t="shared" si="30"/>
        <v>15.894519055897133</v>
      </c>
      <c r="F148" s="28">
        <f t="shared" si="31"/>
        <v>3.476105943652796</v>
      </c>
      <c r="G148" s="28">
        <f t="shared" si="32"/>
        <v>16.270188952491466</v>
      </c>
      <c r="H148" s="28">
        <f t="shared" si="22"/>
        <v>-1.0344273133936905</v>
      </c>
      <c r="I148" s="8">
        <f t="shared" si="23"/>
        <v>-10.02622760208844</v>
      </c>
      <c r="J148" s="35">
        <f t="shared" si="24"/>
        <v>23.511300474452725</v>
      </c>
      <c r="K148" s="36">
        <f t="shared" si="25"/>
        <v>14.843690474452703</v>
      </c>
    </row>
    <row r="149" spans="1:11" ht="13.5">
      <c r="A149" s="5">
        <f t="shared" si="26"/>
        <v>135</v>
      </c>
      <c r="B149" s="7">
        <f t="shared" si="27"/>
        <v>1.340000000000001</v>
      </c>
      <c r="C149" s="7">
        <f t="shared" si="28"/>
        <v>22.36708197737446</v>
      </c>
      <c r="D149" s="7">
        <f t="shared" si="29"/>
        <v>13.805899253430484</v>
      </c>
      <c r="E149" s="28">
        <f t="shared" si="30"/>
        <v>15.884174782763196</v>
      </c>
      <c r="F149" s="28">
        <f t="shared" si="31"/>
        <v>3.3758436676319117</v>
      </c>
      <c r="G149" s="28">
        <f t="shared" si="32"/>
        <v>16.23894482402292</v>
      </c>
      <c r="H149" s="28">
        <f t="shared" si="22"/>
        <v>-1.0317689514897113</v>
      </c>
      <c r="I149" s="8">
        <f t="shared" si="23"/>
        <v>-10.019280556212808</v>
      </c>
      <c r="J149" s="35">
        <f t="shared" si="24"/>
        <v>23.68807716974936</v>
      </c>
      <c r="K149" s="36">
        <f t="shared" si="25"/>
        <v>14.889637169749342</v>
      </c>
    </row>
    <row r="150" spans="1:11" ht="13.5">
      <c r="A150" s="5">
        <f t="shared" si="26"/>
        <v>136</v>
      </c>
      <c r="B150" s="7">
        <f t="shared" si="27"/>
        <v>1.350000000000001</v>
      </c>
      <c r="C150" s="7">
        <f t="shared" si="28"/>
        <v>22.525820548306942</v>
      </c>
      <c r="D150" s="7">
        <f t="shared" si="29"/>
        <v>13.838655762051182</v>
      </c>
      <c r="E150" s="28">
        <f t="shared" si="30"/>
        <v>15.873857093248299</v>
      </c>
      <c r="F150" s="28">
        <f t="shared" si="31"/>
        <v>3.2756508620697837</v>
      </c>
      <c r="G150" s="28">
        <f t="shared" si="32"/>
        <v>16.208307363418545</v>
      </c>
      <c r="H150" s="28">
        <f t="shared" si="22"/>
        <v>-1.0291534192414002</v>
      </c>
      <c r="I150" s="8">
        <f t="shared" si="23"/>
        <v>-10.012371023950697</v>
      </c>
      <c r="J150" s="35">
        <f t="shared" si="24"/>
        <v>23.864853865045998</v>
      </c>
      <c r="K150" s="36">
        <f t="shared" si="25"/>
        <v>14.93460386504598</v>
      </c>
    </row>
    <row r="151" spans="1:11" ht="13.5">
      <c r="A151" s="5">
        <f t="shared" si="26"/>
        <v>137</v>
      </c>
      <c r="B151" s="7">
        <f t="shared" si="27"/>
        <v>1.360000000000001</v>
      </c>
      <c r="C151" s="7">
        <f t="shared" si="28"/>
        <v>22.6844562038975</v>
      </c>
      <c r="D151" s="7">
        <f t="shared" si="29"/>
        <v>13.870411033569486</v>
      </c>
      <c r="E151" s="28">
        <f t="shared" si="30"/>
        <v>15.863565559055886</v>
      </c>
      <c r="F151" s="28">
        <f t="shared" si="31"/>
        <v>3.1755271518302766</v>
      </c>
      <c r="G151" s="28">
        <f t="shared" si="32"/>
        <v>16.178278182132836</v>
      </c>
      <c r="H151" s="28">
        <f t="shared" si="22"/>
        <v>-1.026580706299631</v>
      </c>
      <c r="I151" s="8">
        <f t="shared" si="23"/>
        <v>-10.005498246548905</v>
      </c>
      <c r="J151" s="35">
        <f t="shared" si="24"/>
        <v>24.041630560342636</v>
      </c>
      <c r="K151" s="36">
        <f t="shared" si="25"/>
        <v>14.978590560342615</v>
      </c>
    </row>
    <row r="152" spans="1:11" ht="13.5">
      <c r="A152" s="5">
        <f t="shared" si="26"/>
        <v>138</v>
      </c>
      <c r="B152" s="7">
        <f t="shared" si="27"/>
        <v>1.370000000000001</v>
      </c>
      <c r="C152" s="7">
        <f t="shared" si="28"/>
        <v>22.842989201417428</v>
      </c>
      <c r="D152" s="7">
        <f t="shared" si="29"/>
        <v>13.901165755263133</v>
      </c>
      <c r="E152" s="28">
        <f t="shared" si="30"/>
        <v>15.853299751992889</v>
      </c>
      <c r="F152" s="28">
        <f t="shared" si="31"/>
        <v>3.0754721693647875</v>
      </c>
      <c r="G152" s="28">
        <f t="shared" si="32"/>
        <v>16.148858847951924</v>
      </c>
      <c r="H152" s="28">
        <f t="shared" si="22"/>
        <v>-1.0240507998768178</v>
      </c>
      <c r="I152" s="8">
        <f t="shared" si="23"/>
        <v>-9.998661463815507</v>
      </c>
      <c r="J152" s="35">
        <f t="shared" si="24"/>
        <v>24.21840725563927</v>
      </c>
      <c r="K152" s="36">
        <f t="shared" si="25"/>
        <v>15.021597255639254</v>
      </c>
    </row>
    <row r="153" spans="1:11" ht="13.5">
      <c r="A153" s="5">
        <f t="shared" si="26"/>
        <v>139</v>
      </c>
      <c r="B153" s="7">
        <f t="shared" si="27"/>
        <v>1.380000000000001</v>
      </c>
      <c r="C153" s="7">
        <f t="shared" si="28"/>
        <v>23.00141979385737</v>
      </c>
      <c r="D153" s="7">
        <f t="shared" si="29"/>
        <v>13.930920610810398</v>
      </c>
      <c r="E153" s="28">
        <f t="shared" si="30"/>
        <v>15.843059243994121</v>
      </c>
      <c r="F153" s="28">
        <f t="shared" si="31"/>
        <v>2.9754855547266326</v>
      </c>
      <c r="G153" s="28">
        <f t="shared" si="32"/>
        <v>16.12005088376257</v>
      </c>
      <c r="H153" s="28">
        <f t="shared" si="22"/>
        <v>-1.0215636846706009</v>
      </c>
      <c r="I153" s="8">
        <f t="shared" si="23"/>
        <v>-9.991859914184376</v>
      </c>
      <c r="J153" s="35">
        <f t="shared" si="24"/>
        <v>24.39518395093591</v>
      </c>
      <c r="K153" s="36">
        <f t="shared" si="25"/>
        <v>15.063623950935888</v>
      </c>
    </row>
    <row r="154" spans="1:11" ht="13.5">
      <c r="A154" s="5">
        <f t="shared" si="26"/>
        <v>140</v>
      </c>
      <c r="B154" s="7">
        <f t="shared" si="27"/>
        <v>1.390000000000001</v>
      </c>
      <c r="C154" s="7">
        <f t="shared" si="28"/>
        <v>23.159748229928844</v>
      </c>
      <c r="D154" s="7">
        <f t="shared" si="29"/>
        <v>13.959676280366246</v>
      </c>
      <c r="E154" s="28">
        <f t="shared" si="30"/>
        <v>15.832843607147415</v>
      </c>
      <c r="F154" s="28">
        <f t="shared" si="31"/>
        <v>2.8755669555847887</v>
      </c>
      <c r="G154" s="28">
        <f t="shared" si="32"/>
        <v>16.091855766332234</v>
      </c>
      <c r="H154" s="28">
        <f t="shared" si="22"/>
        <v>-1.0191193427884464</v>
      </c>
      <c r="I154" s="8">
        <f t="shared" si="23"/>
        <v>-9.985092834782806</v>
      </c>
      <c r="J154" s="35">
        <f t="shared" si="24"/>
        <v>24.571960646232544</v>
      </c>
      <c r="K154" s="36">
        <f t="shared" si="25"/>
        <v>15.104670646232526</v>
      </c>
    </row>
    <row r="155" spans="1:11" ht="13.5">
      <c r="A155" s="5">
        <f t="shared" si="26"/>
        <v>141</v>
      </c>
      <c r="B155" s="7">
        <f t="shared" si="27"/>
        <v>1.400000000000001</v>
      </c>
      <c r="C155" s="7">
        <f t="shared" si="28"/>
        <v>23.31797475406604</v>
      </c>
      <c r="D155" s="7">
        <f t="shared" si="29"/>
        <v>13.987433440638615</v>
      </c>
      <c r="E155" s="28">
        <f t="shared" si="30"/>
        <v>15.822652413719531</v>
      </c>
      <c r="F155" s="28">
        <f t="shared" si="31"/>
        <v>2.7757160272369608</v>
      </c>
      <c r="G155" s="28">
        <f t="shared" si="32"/>
        <v>16.064274925101497</v>
      </c>
      <c r="H155" s="28">
        <f t="shared" si="22"/>
        <v>-1.0167177536732455</v>
      </c>
      <c r="I155" s="8">
        <f t="shared" si="23"/>
        <v>-9.978359461502182</v>
      </c>
      <c r="J155" s="35">
        <f t="shared" si="24"/>
        <v>24.748737341529182</v>
      </c>
      <c r="K155" s="36">
        <f t="shared" si="25"/>
        <v>15.144737341529163</v>
      </c>
    </row>
    <row r="156" spans="1:11" ht="13.5">
      <c r="A156" s="5">
        <f t="shared" si="26"/>
        <v>142</v>
      </c>
      <c r="B156" s="7">
        <f t="shared" si="27"/>
        <v>1.410000000000001</v>
      </c>
      <c r="C156" s="7">
        <f t="shared" si="28"/>
        <v>23.476099606427866</v>
      </c>
      <c r="D156" s="7">
        <f t="shared" si="29"/>
        <v>14.014192764964834</v>
      </c>
      <c r="E156" s="28">
        <f t="shared" si="30"/>
        <v>15.812485236182798</v>
      </c>
      <c r="F156" s="28">
        <f t="shared" si="31"/>
        <v>2.675932432621939</v>
      </c>
      <c r="G156" s="28">
        <f t="shared" si="32"/>
        <v>16.03730974099013</v>
      </c>
      <c r="H156" s="28">
        <f t="shared" si="22"/>
        <v>-1.0143588940299881</v>
      </c>
      <c r="I156" s="8">
        <f t="shared" si="23"/>
        <v>-9.971659029071677</v>
      </c>
      <c r="J156" s="35">
        <f t="shared" si="24"/>
        <v>24.92551403682582</v>
      </c>
      <c r="K156" s="36">
        <f t="shared" si="25"/>
        <v>15.183824036825799</v>
      </c>
    </row>
    <row r="157" spans="1:11" ht="13.5">
      <c r="A157" s="5">
        <f t="shared" si="26"/>
        <v>143</v>
      </c>
      <c r="B157" s="7">
        <f t="shared" si="27"/>
        <v>1.420000000000001</v>
      </c>
      <c r="C157" s="7">
        <f t="shared" si="28"/>
        <v>23.63412302290029</v>
      </c>
      <c r="D157" s="7">
        <f t="shared" si="29"/>
        <v>14.039954923388146</v>
      </c>
      <c r="E157" s="28">
        <f t="shared" si="30"/>
        <v>15.802341647242498</v>
      </c>
      <c r="F157" s="28">
        <f t="shared" si="31"/>
        <v>2.5762158423312225</v>
      </c>
      <c r="G157" s="28">
        <f t="shared" si="32"/>
        <v>16.01096154521811</v>
      </c>
      <c r="H157" s="28">
        <f t="shared" si="22"/>
        <v>-1.012042737753593</v>
      </c>
      <c r="I157" s="8">
        <f t="shared" si="23"/>
        <v>-9.964990771134989</v>
      </c>
      <c r="J157" s="35">
        <f t="shared" si="24"/>
        <v>25.102290732122455</v>
      </c>
      <c r="K157" s="36">
        <f t="shared" si="25"/>
        <v>15.221930732122436</v>
      </c>
    </row>
    <row r="158" spans="1:11" ht="13.5">
      <c r="A158" s="5">
        <f t="shared" si="26"/>
        <v>144</v>
      </c>
      <c r="B158" s="7">
        <f t="shared" si="27"/>
        <v>1.430000000000001</v>
      </c>
      <c r="C158" s="7">
        <f t="shared" si="28"/>
        <v>23.79204523509894</v>
      </c>
      <c r="D158" s="7">
        <f t="shared" si="29"/>
        <v>14.064720582734346</v>
      </c>
      <c r="E158" s="28">
        <f t="shared" si="30"/>
        <v>15.792221219864961</v>
      </c>
      <c r="F158" s="28">
        <f t="shared" si="31"/>
        <v>2.4765659346198725</v>
      </c>
      <c r="G158" s="28">
        <f t="shared" si="32"/>
        <v>15.985231618142816</v>
      </c>
      <c r="H158" s="28">
        <f t="shared" si="22"/>
        <v>-1.0097692558579652</v>
      </c>
      <c r="I158" s="8">
        <f t="shared" si="23"/>
        <v>-9.958353920330005</v>
      </c>
      <c r="J158" s="35">
        <f t="shared" si="24"/>
        <v>25.279067427419093</v>
      </c>
      <c r="K158" s="36">
        <f t="shared" si="25"/>
        <v>15.259057427419075</v>
      </c>
    </row>
    <row r="159" spans="1:11" ht="13.5">
      <c r="A159" s="5">
        <f t="shared" si="26"/>
        <v>145</v>
      </c>
      <c r="B159" s="7">
        <f t="shared" si="27"/>
        <v>1.440000000000001</v>
      </c>
      <c r="C159" s="7">
        <f t="shared" si="28"/>
        <v>23.949866470372005</v>
      </c>
      <c r="D159" s="7">
        <f t="shared" si="29"/>
        <v>14.08849040668851</v>
      </c>
      <c r="E159" s="28">
        <f t="shared" si="30"/>
        <v>15.782123527306382</v>
      </c>
      <c r="F159" s="28">
        <f t="shared" si="31"/>
        <v>2.3769823954165723</v>
      </c>
      <c r="G159" s="28">
        <f t="shared" si="32"/>
        <v>15.960121188113765</v>
      </c>
      <c r="H159" s="28">
        <f t="shared" si="22"/>
        <v>-1.0075384164063654</v>
      </c>
      <c r="I159" s="8">
        <f t="shared" si="23"/>
        <v>-9.951747708371446</v>
      </c>
      <c r="J159" s="35">
        <f t="shared" si="24"/>
        <v>25.45584412271573</v>
      </c>
      <c r="K159" s="36">
        <f t="shared" si="25"/>
        <v>15.29520412271571</v>
      </c>
    </row>
    <row r="160" spans="1:11" ht="13.5">
      <c r="A160" s="5">
        <f t="shared" si="26"/>
        <v>146</v>
      </c>
      <c r="B160" s="7">
        <f t="shared" si="27"/>
        <v>1.450000000000001</v>
      </c>
      <c r="C160" s="7">
        <f t="shared" si="28"/>
        <v>24.107586951803427</v>
      </c>
      <c r="D160" s="7">
        <f t="shared" si="29"/>
        <v>14.11126505587184</v>
      </c>
      <c r="E160" s="28">
        <f t="shared" si="30"/>
        <v>15.77204814314232</v>
      </c>
      <c r="F160" s="28">
        <f t="shared" si="31"/>
        <v>2.277464918332858</v>
      </c>
      <c r="G160" s="28">
        <f t="shared" si="32"/>
        <v>15.935631430346147</v>
      </c>
      <c r="H160" s="28">
        <f t="shared" si="22"/>
        <v>-1.0053501844431654</v>
      </c>
      <c r="I160" s="8">
        <f t="shared" si="23"/>
        <v>-9.945171366136384</v>
      </c>
      <c r="J160" s="35">
        <f t="shared" si="24"/>
        <v>25.632620818012366</v>
      </c>
      <c r="K160" s="36">
        <f t="shared" si="25"/>
        <v>15.330370818012346</v>
      </c>
    </row>
    <row r="161" spans="1:11" ht="13.5">
      <c r="A161" s="5">
        <f t="shared" si="26"/>
        <v>147</v>
      </c>
      <c r="B161" s="7">
        <f t="shared" si="27"/>
        <v>1.460000000000001</v>
      </c>
      <c r="C161" s="7">
        <f t="shared" si="28"/>
        <v>24.265206898216405</v>
      </c>
      <c r="D161" s="7">
        <f t="shared" si="29"/>
        <v>14.133045187918555</v>
      </c>
      <c r="E161" s="28">
        <f t="shared" si="30"/>
        <v>15.761994641297887</v>
      </c>
      <c r="F161" s="28">
        <f t="shared" si="31"/>
        <v>2.178013204671494</v>
      </c>
      <c r="G161" s="28">
        <f t="shared" si="32"/>
        <v>15.911763465814426</v>
      </c>
      <c r="H161" s="28">
        <f t="shared" si="22"/>
        <v>-1.003204521927066</v>
      </c>
      <c r="I161" s="8">
        <f t="shared" si="23"/>
        <v>-9.938624123752614</v>
      </c>
      <c r="J161" s="35">
        <f t="shared" si="24"/>
        <v>25.809397513309005</v>
      </c>
      <c r="K161" s="36">
        <f t="shared" si="25"/>
        <v>15.36455751330898</v>
      </c>
    </row>
    <row r="162" spans="1:11" ht="13.5">
      <c r="A162" s="5">
        <f t="shared" si="26"/>
        <v>148</v>
      </c>
      <c r="B162" s="7">
        <f t="shared" si="27"/>
        <v>1.470000000000001</v>
      </c>
      <c r="C162" s="7">
        <f t="shared" si="28"/>
        <v>24.422726524177193</v>
      </c>
      <c r="D162" s="7">
        <f t="shared" si="29"/>
        <v>14.153831457552894</v>
      </c>
      <c r="E162" s="28">
        <f t="shared" si="30"/>
        <v>15.751962596078616</v>
      </c>
      <c r="F162" s="28">
        <f t="shared" si="31"/>
        <v>2.078626963433968</v>
      </c>
      <c r="G162" s="28">
        <f t="shared" si="32"/>
        <v>15.888518360167335</v>
      </c>
      <c r="H162" s="28">
        <f t="shared" si="22"/>
        <v>-1.0011013876658568</v>
      </c>
      <c r="I162" s="8">
        <f t="shared" si="23"/>
        <v>-9.932105210689839</v>
      </c>
      <c r="J162" s="35">
        <f t="shared" si="24"/>
        <v>25.986174208605643</v>
      </c>
      <c r="K162" s="36">
        <f t="shared" si="25"/>
        <v>15.397764208605619</v>
      </c>
    </row>
    <row r="163" spans="1:11" ht="13.5">
      <c r="A163" s="5">
        <f t="shared" si="26"/>
        <v>149</v>
      </c>
      <c r="B163" s="7">
        <f t="shared" si="27"/>
        <v>1.480000000000001</v>
      </c>
      <c r="C163" s="7">
        <f t="shared" si="28"/>
        <v>24.580146039999214</v>
      </c>
      <c r="D163" s="7">
        <f t="shared" si="29"/>
        <v>14.173624516666164</v>
      </c>
      <c r="E163" s="28">
        <f t="shared" si="30"/>
        <v>15.741951582201958</v>
      </c>
      <c r="F163" s="28">
        <f t="shared" si="31"/>
        <v>1.9793059113270697</v>
      </c>
      <c r="G163" s="28">
        <f t="shared" si="32"/>
        <v>15.865897122665487</v>
      </c>
      <c r="H163" s="28">
        <f t="shared" si="22"/>
        <v>-0.9990407372527897</v>
      </c>
      <c r="I163" s="8">
        <f t="shared" si="23"/>
        <v>-9.925613855853596</v>
      </c>
      <c r="J163" s="35">
        <f t="shared" si="24"/>
        <v>26.162950903902278</v>
      </c>
      <c r="K163" s="36">
        <f t="shared" si="25"/>
        <v>15.429990903902256</v>
      </c>
    </row>
    <row r="164" spans="1:11" ht="13.5">
      <c r="A164" s="5">
        <f t="shared" si="26"/>
        <v>150</v>
      </c>
      <c r="B164" s="7">
        <f t="shared" si="27"/>
        <v>1.490000000000001</v>
      </c>
      <c r="C164" s="7">
        <f t="shared" si="28"/>
        <v>24.73746565174751</v>
      </c>
      <c r="D164" s="7">
        <f t="shared" si="29"/>
        <v>14.19242501439385</v>
      </c>
      <c r="E164" s="28">
        <f t="shared" si="30"/>
        <v>15.73196117482943</v>
      </c>
      <c r="F164" s="28">
        <f t="shared" si="31"/>
        <v>1.8800497727685337</v>
      </c>
      <c r="G164" s="28">
        <f t="shared" si="32"/>
        <v>15.843900705142897</v>
      </c>
      <c r="H164" s="28">
        <f t="shared" si="22"/>
        <v>-0.9970225230046427</v>
      </c>
      <c r="I164" s="8">
        <f t="shared" si="23"/>
        <v>-9.919149287681885</v>
      </c>
      <c r="J164" s="35">
        <f t="shared" si="24"/>
        <v>26.339727599198916</v>
      </c>
      <c r="K164" s="36">
        <f t="shared" si="25"/>
        <v>15.461237599198894</v>
      </c>
    </row>
    <row r="165" spans="1:11" ht="13.5">
      <c r="A165" s="5">
        <f t="shared" si="26"/>
        <v>151</v>
      </c>
      <c r="B165" s="7">
        <f t="shared" si="27"/>
        <v>1.500000000000001</v>
      </c>
      <c r="C165" s="7">
        <f t="shared" si="28"/>
        <v>24.894685561243502</v>
      </c>
      <c r="D165" s="7">
        <f t="shared" si="29"/>
        <v>14.210233597192767</v>
      </c>
      <c r="E165" s="28">
        <f t="shared" si="30"/>
        <v>15.721990949599382</v>
      </c>
      <c r="F165" s="28">
        <f t="shared" si="31"/>
        <v>1.7808582798917147</v>
      </c>
      <c r="G165" s="28">
        <f t="shared" si="32"/>
        <v>15.82253000099364</v>
      </c>
      <c r="H165" s="28">
        <f t="shared" si="22"/>
        <v>-0.9950466939015469</v>
      </c>
      <c r="I165" s="8">
        <f t="shared" si="23"/>
        <v>-9.912710734244419</v>
      </c>
      <c r="J165" s="35">
        <f t="shared" si="24"/>
        <v>26.516504294495554</v>
      </c>
      <c r="K165" s="36">
        <f t="shared" si="25"/>
        <v>15.49150429449553</v>
      </c>
    </row>
    <row r="166" spans="1:11" ht="13.5">
      <c r="A166" s="5">
        <f t="shared" si="26"/>
        <v>152</v>
      </c>
      <c r="B166" s="7">
        <f t="shared" si="27"/>
        <v>1.5100000000000011</v>
      </c>
      <c r="C166" s="7">
        <f t="shared" si="28"/>
        <v>25.051805966070106</v>
      </c>
      <c r="D166" s="7">
        <f t="shared" si="29"/>
        <v>14.22705090891826</v>
      </c>
      <c r="E166" s="28">
        <f t="shared" si="30"/>
        <v>15.712040482660367</v>
      </c>
      <c r="F166" s="28">
        <f t="shared" si="31"/>
        <v>1.6817311725492705</v>
      </c>
      <c r="G166" s="28">
        <f t="shared" si="32"/>
        <v>15.801785844184895</v>
      </c>
      <c r="H166" s="28">
        <f t="shared" si="22"/>
        <v>-0.9931131955286503</v>
      </c>
      <c r="I166" s="8">
        <f t="shared" si="23"/>
        <v>-9.906297423344455</v>
      </c>
      <c r="J166" s="35">
        <f t="shared" si="24"/>
        <v>26.69328098979219</v>
      </c>
      <c r="K166" s="36">
        <f t="shared" si="25"/>
        <v>15.520790989792168</v>
      </c>
    </row>
    <row r="167" spans="1:11" ht="13.5">
      <c r="A167" s="5">
        <f t="shared" si="26"/>
        <v>153</v>
      </c>
      <c r="B167" s="7">
        <f t="shared" si="27"/>
        <v>1.5200000000000011</v>
      </c>
      <c r="C167" s="7">
        <f t="shared" si="28"/>
        <v>25.208827059577157</v>
      </c>
      <c r="D167" s="7">
        <f t="shared" si="29"/>
        <v>14.242877590901418</v>
      </c>
      <c r="E167" s="28">
        <f t="shared" si="30"/>
        <v>15.702109350705081</v>
      </c>
      <c r="F167" s="28">
        <f t="shared" si="31"/>
        <v>1.582668198315826</v>
      </c>
      <c r="G167" s="28">
        <f t="shared" si="32"/>
        <v>15.781669008297577</v>
      </c>
      <c r="H167" s="28">
        <f t="shared" si="22"/>
        <v>-0.9912219700196878</v>
      </c>
      <c r="I167" s="8">
        <f t="shared" si="23"/>
        <v>-9.899908582623118</v>
      </c>
      <c r="J167" s="35">
        <f t="shared" si="24"/>
        <v>26.870057685088828</v>
      </c>
      <c r="K167" s="36">
        <f t="shared" si="25"/>
        <v>15.549097685088801</v>
      </c>
    </row>
    <row r="168" spans="1:11" ht="13.5">
      <c r="A168" s="5">
        <f t="shared" si="26"/>
        <v>154</v>
      </c>
      <c r="B168" s="7">
        <f t="shared" si="27"/>
        <v>1.5300000000000011</v>
      </c>
      <c r="C168" s="7">
        <f t="shared" si="28"/>
        <v>25.365749030887205</v>
      </c>
      <c r="D168" s="7">
        <f t="shared" si="29"/>
        <v>14.257714282026315</v>
      </c>
      <c r="E168" s="28">
        <f t="shared" si="30"/>
        <v>15.692197131004884</v>
      </c>
      <c r="F168" s="28">
        <f t="shared" si="31"/>
        <v>1.4836691124895949</v>
      </c>
      <c r="G168" s="28">
        <f t="shared" si="32"/>
        <v>15.76218020559572</v>
      </c>
      <c r="H168" s="28">
        <f t="shared" si="22"/>
        <v>-0.9893729560025246</v>
      </c>
      <c r="I168" s="8">
        <f t="shared" si="23"/>
        <v>-9.89354343966615</v>
      </c>
      <c r="J168" s="35">
        <f t="shared" si="24"/>
        <v>27.046834380385462</v>
      </c>
      <c r="K168" s="36">
        <f t="shared" si="25"/>
        <v>15.57642438038544</v>
      </c>
    </row>
    <row r="169" spans="1:11" ht="13.5">
      <c r="A169" s="5">
        <f t="shared" si="26"/>
        <v>155</v>
      </c>
      <c r="B169" s="7">
        <f t="shared" si="27"/>
        <v>1.5400000000000011</v>
      </c>
      <c r="C169" s="7">
        <f t="shared" si="28"/>
        <v>25.522572064901652</v>
      </c>
      <c r="D169" s="7">
        <f t="shared" si="29"/>
        <v>14.271561618807244</v>
      </c>
      <c r="E169" s="28">
        <f t="shared" si="30"/>
        <v>15.682303401444859</v>
      </c>
      <c r="F169" s="28">
        <f t="shared" si="31"/>
        <v>1.3847336780929334</v>
      </c>
      <c r="G169" s="28">
        <f t="shared" si="32"/>
        <v>15.743320086125854</v>
      </c>
      <c r="H169" s="28">
        <f t="shared" si="22"/>
        <v>-0.9875660885467467</v>
      </c>
      <c r="I169" s="8">
        <f t="shared" si="23"/>
        <v>-9.887201222113022</v>
      </c>
      <c r="J169" s="35">
        <f t="shared" si="24"/>
        <v>27.2236110756821</v>
      </c>
      <c r="K169" s="36">
        <f t="shared" si="25"/>
        <v>15.60277107568208</v>
      </c>
    </row>
    <row r="170" spans="1:11" ht="13.5">
      <c r="A170" s="5">
        <f t="shared" si="26"/>
        <v>156</v>
      </c>
      <c r="B170" s="7">
        <f t="shared" si="27"/>
        <v>1.5500000000000012</v>
      </c>
      <c r="C170" s="7">
        <f t="shared" si="28"/>
        <v>25.679296342307246</v>
      </c>
      <c r="D170" s="7">
        <f t="shared" si="29"/>
        <v>14.284420235465962</v>
      </c>
      <c r="E170" s="28">
        <f t="shared" si="30"/>
        <v>15.67242774055939</v>
      </c>
      <c r="F170" s="28">
        <f t="shared" si="31"/>
        <v>1.2858616658718032</v>
      </c>
      <c r="G170" s="28">
        <f t="shared" si="32"/>
        <v>15.725089236847406</v>
      </c>
      <c r="H170" s="28">
        <f t="shared" si="22"/>
        <v>-0.9858012991133568</v>
      </c>
      <c r="I170" s="8">
        <f t="shared" si="23"/>
        <v>-9.880881157768302</v>
      </c>
      <c r="J170" s="35">
        <f t="shared" si="24"/>
        <v>27.40038777097874</v>
      </c>
      <c r="K170" s="36">
        <f t="shared" si="25"/>
        <v>15.628137770978714</v>
      </c>
    </row>
    <row r="171" spans="1:11" ht="13.5">
      <c r="A171" s="5">
        <f t="shared" si="26"/>
        <v>157</v>
      </c>
      <c r="B171" s="7">
        <f t="shared" si="27"/>
        <v>1.5600000000000012</v>
      </c>
      <c r="C171" s="7">
        <f t="shared" si="28"/>
        <v>25.83592203958293</v>
      </c>
      <c r="D171" s="7">
        <f t="shared" si="29"/>
        <v>14.296290764008903</v>
      </c>
      <c r="E171" s="28">
        <f t="shared" si="30"/>
        <v>15.662569727568258</v>
      </c>
      <c r="F171" s="28">
        <f t="shared" si="31"/>
        <v>1.18705285429412</v>
      </c>
      <c r="G171" s="28">
        <f t="shared" si="32"/>
        <v>15.707488180795345</v>
      </c>
      <c r="H171" s="28">
        <f t="shared" si="22"/>
        <v>-0.9840785155066456</v>
      </c>
      <c r="I171" s="8">
        <f t="shared" si="23"/>
        <v>-9.874582474715218</v>
      </c>
      <c r="J171" s="35">
        <f t="shared" si="24"/>
        <v>27.577164466275374</v>
      </c>
      <c r="K171" s="36">
        <f t="shared" si="25"/>
        <v>15.65252446627535</v>
      </c>
    </row>
    <row r="172" spans="1:11" ht="13.5">
      <c r="A172" s="5">
        <f t="shared" si="26"/>
        <v>158</v>
      </c>
      <c r="B172" s="7">
        <f t="shared" si="27"/>
        <v>1.5700000000000012</v>
      </c>
      <c r="C172" s="7">
        <f t="shared" si="28"/>
        <v>25.992449329007062</v>
      </c>
      <c r="D172" s="7">
        <f t="shared" si="29"/>
        <v>14.307173834304374</v>
      </c>
      <c r="E172" s="28">
        <f t="shared" si="30"/>
        <v>15.65272894241319</v>
      </c>
      <c r="F172" s="28">
        <f t="shared" si="31"/>
        <v>1.088307029546968</v>
      </c>
      <c r="G172" s="28">
        <f t="shared" si="32"/>
        <v>15.690517376276057</v>
      </c>
      <c r="H172" s="28">
        <f t="shared" si="22"/>
        <v>-0.9823976618282932</v>
      </c>
      <c r="I172" s="8">
        <f t="shared" si="23"/>
        <v>-9.86830440143132</v>
      </c>
      <c r="J172" s="35">
        <f t="shared" si="24"/>
        <v>27.753941161572012</v>
      </c>
      <c r="K172" s="36">
        <f t="shared" si="25"/>
        <v>15.675931161571986</v>
      </c>
    </row>
    <row r="173" spans="1:11" ht="13.5">
      <c r="A173" s="5">
        <f t="shared" si="26"/>
        <v>159</v>
      </c>
      <c r="B173" s="7">
        <f t="shared" si="27"/>
        <v>1.5800000000000012</v>
      </c>
      <c r="C173" s="7">
        <f t="shared" si="28"/>
        <v>26.14887837866501</v>
      </c>
      <c r="D173" s="7">
        <f t="shared" si="29"/>
        <v>14.3170700741597</v>
      </c>
      <c r="E173" s="28">
        <f t="shared" si="30"/>
        <v>15.642904965794909</v>
      </c>
      <c r="F173" s="28">
        <f t="shared" si="31"/>
        <v>0.9896239855326547</v>
      </c>
      <c r="G173" s="28">
        <f t="shared" si="32"/>
        <v>15.674177216097583</v>
      </c>
      <c r="H173" s="28">
        <f t="shared" si="22"/>
        <v>-0.9807586584337691</v>
      </c>
      <c r="I173" s="8">
        <f t="shared" si="23"/>
        <v>-9.86204616690616</v>
      </c>
      <c r="J173" s="35">
        <f t="shared" si="24"/>
        <v>27.93071785686865</v>
      </c>
      <c r="K173" s="36">
        <f t="shared" si="25"/>
        <v>15.698357856868624</v>
      </c>
    </row>
    <row r="174" spans="1:11" ht="13.5">
      <c r="A174" s="5">
        <f t="shared" si="26"/>
        <v>160</v>
      </c>
      <c r="B174" s="7">
        <f t="shared" si="27"/>
        <v>1.5900000000000012</v>
      </c>
      <c r="C174" s="7">
        <f t="shared" si="28"/>
        <v>26.305209352457116</v>
      </c>
      <c r="D174" s="7">
        <f t="shared" si="29"/>
        <v>14.325980109398335</v>
      </c>
      <c r="E174" s="28">
        <f t="shared" si="30"/>
        <v>15.633097379210572</v>
      </c>
      <c r="F174" s="28">
        <f t="shared" si="31"/>
        <v>0.8910035238635932</v>
      </c>
      <c r="G174" s="28">
        <f t="shared" si="32"/>
        <v>15.658468026835122</v>
      </c>
      <c r="H174" s="28">
        <f t="shared" si="22"/>
        <v>-0.9791614218910748</v>
      </c>
      <c r="I174" s="8">
        <f t="shared" si="23"/>
        <v>-9.855807000760862</v>
      </c>
      <c r="J174" s="35">
        <f t="shared" si="24"/>
        <v>28.107494552165285</v>
      </c>
      <c r="K174" s="36">
        <f t="shared" si="25"/>
        <v>15.719804552165263</v>
      </c>
    </row>
    <row r="175" spans="1:11" ht="13.5">
      <c r="A175" s="5">
        <f t="shared" si="26"/>
        <v>161</v>
      </c>
      <c r="B175" s="7">
        <f t="shared" si="27"/>
        <v>1.6000000000000012</v>
      </c>
      <c r="C175" s="7">
        <f t="shared" si="28"/>
        <v>26.461442410107033</v>
      </c>
      <c r="D175" s="7">
        <f t="shared" si="29"/>
        <v>14.333904563936896</v>
      </c>
      <c r="E175" s="28">
        <f t="shared" si="30"/>
        <v>15.623305764991661</v>
      </c>
      <c r="F175" s="28">
        <f t="shared" si="31"/>
        <v>0.7924454538559845</v>
      </c>
      <c r="G175" s="28">
        <f t="shared" si="32"/>
        <v>15.643390068132888</v>
      </c>
      <c r="H175" s="28">
        <f t="shared" si="22"/>
        <v>-0.9776058649418954</v>
      </c>
      <c r="I175" s="8">
        <f t="shared" si="23"/>
        <v>-9.849586133369552</v>
      </c>
      <c r="J175" s="35">
        <f t="shared" si="24"/>
        <v>28.284271247461923</v>
      </c>
      <c r="K175" s="36">
        <f t="shared" si="25"/>
        <v>15.740271247461896</v>
      </c>
    </row>
    <row r="176" spans="1:11" ht="13.5">
      <c r="A176" s="5">
        <f t="shared" si="26"/>
        <v>162</v>
      </c>
      <c r="B176" s="7">
        <f t="shared" si="27"/>
        <v>1.6100000000000012</v>
      </c>
      <c r="C176" s="7">
        <f t="shared" si="28"/>
        <v>26.617577707170454</v>
      </c>
      <c r="D176" s="7">
        <f t="shared" si="29"/>
        <v>14.34084405986212</v>
      </c>
      <c r="E176" s="28">
        <f t="shared" si="30"/>
        <v>15.613529706342243</v>
      </c>
      <c r="F176" s="28">
        <f t="shared" si="31"/>
        <v>0.693949592522289</v>
      </c>
      <c r="G176" s="28">
        <f t="shared" si="32"/>
        <v>15.628943532043154</v>
      </c>
      <c r="H176" s="28">
        <f t="shared" si="22"/>
        <v>-0.9760918964652051</v>
      </c>
      <c r="I176" s="8">
        <f t="shared" si="23"/>
        <v>-9.843382795982462</v>
      </c>
      <c r="J176" s="35">
        <f t="shared" si="24"/>
        <v>28.46104794275856</v>
      </c>
      <c r="K176" s="36">
        <f t="shared" si="25"/>
        <v>15.759757942758535</v>
      </c>
    </row>
    <row r="177" spans="1:11" ht="13.5">
      <c r="A177" s="5">
        <f t="shared" si="26"/>
        <v>163</v>
      </c>
      <c r="B177" s="7">
        <f t="shared" si="27"/>
        <v>1.6200000000000012</v>
      </c>
      <c r="C177" s="7">
        <f t="shared" si="28"/>
        <v>26.77361539504423</v>
      </c>
      <c r="D177" s="7">
        <f t="shared" si="29"/>
        <v>14.346799217507744</v>
      </c>
      <c r="E177" s="28">
        <f t="shared" si="30"/>
        <v>15.603768787377591</v>
      </c>
      <c r="F177" s="28">
        <f t="shared" si="31"/>
        <v>0.5955157645624645</v>
      </c>
      <c r="G177" s="28">
        <f t="shared" si="32"/>
        <v>15.615128542403408</v>
      </c>
      <c r="H177" s="28">
        <f t="shared" si="22"/>
        <v>-0.9746194214433729</v>
      </c>
      <c r="I177" s="8">
        <f t="shared" si="23"/>
        <v>-9.837196220850682</v>
      </c>
      <c r="J177" s="35">
        <f t="shared" si="24"/>
        <v>28.637824638055196</v>
      </c>
      <c r="K177" s="36">
        <f t="shared" si="25"/>
        <v>15.778264638055171</v>
      </c>
    </row>
    <row r="178" spans="1:11" ht="13.5">
      <c r="A178" s="5">
        <f t="shared" si="26"/>
        <v>164</v>
      </c>
      <c r="B178" s="7">
        <f t="shared" si="27"/>
        <v>1.6300000000000012</v>
      </c>
      <c r="C178" s="7">
        <f t="shared" si="28"/>
        <v>26.92955562097586</v>
      </c>
      <c r="D178" s="7">
        <f t="shared" si="29"/>
        <v>14.351770655531285</v>
      </c>
      <c r="E178" s="28">
        <f t="shared" si="30"/>
        <v>15.594022593163157</v>
      </c>
      <c r="F178" s="28">
        <f t="shared" si="31"/>
        <v>0.4971438023539576</v>
      </c>
      <c r="G178" s="28">
        <f t="shared" si="32"/>
        <v>15.601945154252464</v>
      </c>
      <c r="H178" s="28">
        <f t="shared" si="22"/>
        <v>-0.9731883409308214</v>
      </c>
      <c r="I178" s="8">
        <f t="shared" si="23"/>
        <v>-9.831025641352413</v>
      </c>
      <c r="J178" s="35">
        <f t="shared" si="24"/>
        <v>28.814601333351835</v>
      </c>
      <c r="K178" s="36">
        <f t="shared" si="25"/>
        <v>15.795791333351808</v>
      </c>
    </row>
    <row r="179" spans="1:11" ht="13.5">
      <c r="A179" s="5">
        <f t="shared" si="26"/>
        <v>165</v>
      </c>
      <c r="B179" s="7">
        <f t="shared" si="27"/>
        <v>1.6400000000000012</v>
      </c>
      <c r="C179" s="7">
        <f t="shared" si="28"/>
        <v>27.0853985280734</v>
      </c>
      <c r="D179" s="7">
        <f t="shared" si="29"/>
        <v>14.355758990990688</v>
      </c>
      <c r="E179" s="28">
        <f t="shared" si="30"/>
        <v>15.584290709753848</v>
      </c>
      <c r="F179" s="28">
        <f t="shared" si="31"/>
        <v>0.39883354594043346</v>
      </c>
      <c r="G179" s="28">
        <f t="shared" si="32"/>
        <v>15.589393353286313</v>
      </c>
      <c r="H179" s="28">
        <f t="shared" si="22"/>
        <v>-0.9717985520252731</v>
      </c>
      <c r="I179" s="8">
        <f t="shared" si="23"/>
        <v>-9.824870292120606</v>
      </c>
      <c r="J179" s="35">
        <f t="shared" si="24"/>
        <v>28.991378028648473</v>
      </c>
      <c r="K179" s="36">
        <f t="shared" si="25"/>
        <v>15.812338028648446</v>
      </c>
    </row>
    <row r="180" spans="1:11" ht="13.5">
      <c r="A180" s="5">
        <f t="shared" si="26"/>
        <v>166</v>
      </c>
      <c r="B180" s="7">
        <f t="shared" si="27"/>
        <v>1.6500000000000012</v>
      </c>
      <c r="C180" s="7">
        <f t="shared" si="28"/>
        <v>27.24114425531574</v>
      </c>
      <c r="D180" s="7">
        <f t="shared" si="29"/>
        <v>14.35876483942088</v>
      </c>
      <c r="E180" s="28">
        <f t="shared" si="30"/>
        <v>15.574572724233596</v>
      </c>
      <c r="F180" s="28">
        <f t="shared" si="31"/>
        <v>0.3005848430192274</v>
      </c>
      <c r="G180" s="28">
        <f t="shared" si="32"/>
        <v>15.577473055354453</v>
      </c>
      <c r="H180" s="28">
        <f t="shared" si="22"/>
        <v>-0.970449947841629</v>
      </c>
      <c r="I180" s="8">
        <f t="shared" si="23"/>
        <v>-9.81872940917192</v>
      </c>
      <c r="J180" s="35">
        <f t="shared" si="24"/>
        <v>29.168154723945108</v>
      </c>
      <c r="K180" s="36">
        <f t="shared" si="25"/>
        <v>15.827904723945084</v>
      </c>
    </row>
    <row r="181" spans="1:11" ht="13.5">
      <c r="A181" s="5">
        <f t="shared" si="26"/>
        <v>167</v>
      </c>
      <c r="B181" s="7">
        <f t="shared" si="27"/>
        <v>1.6600000000000013</v>
      </c>
      <c r="C181" s="7">
        <f t="shared" si="28"/>
        <v>27.39679293756329</v>
      </c>
      <c r="D181" s="7">
        <f t="shared" si="29"/>
        <v>14.360788814910155</v>
      </c>
      <c r="E181" s="28">
        <f t="shared" si="30"/>
        <v>15.564868224755179</v>
      </c>
      <c r="F181" s="28">
        <f t="shared" si="31"/>
        <v>0.20239754892750816</v>
      </c>
      <c r="G181" s="28">
        <f t="shared" si="32"/>
        <v>15.566184105997374</v>
      </c>
      <c r="H181" s="28">
        <f t="shared" si="22"/>
        <v>-0.9691424174885105</v>
      </c>
      <c r="I181" s="8">
        <f t="shared" si="23"/>
        <v>-9.812602230036834</v>
      </c>
      <c r="J181" s="35">
        <f t="shared" si="24"/>
        <v>29.344931419241746</v>
      </c>
      <c r="K181" s="36">
        <f t="shared" si="25"/>
        <v>15.842491419241718</v>
      </c>
    </row>
    <row r="182" spans="1:11" ht="13.5">
      <c r="A182" s="5">
        <f t="shared" si="26"/>
        <v>168</v>
      </c>
      <c r="B182" s="7">
        <f t="shared" si="27"/>
        <v>1.6700000000000013</v>
      </c>
      <c r="C182" s="7">
        <f t="shared" si="28"/>
        <v>27.552344705569094</v>
      </c>
      <c r="D182" s="7">
        <f t="shared" si="29"/>
        <v>14.361831530176426</v>
      </c>
      <c r="E182" s="28">
        <f t="shared" si="30"/>
        <v>15.555176800580293</v>
      </c>
      <c r="F182" s="28">
        <f t="shared" si="31"/>
        <v>0.10427152662713982</v>
      </c>
      <c r="G182" s="28">
        <f t="shared" si="32"/>
        <v>15.555526280025903</v>
      </c>
      <c r="H182" s="28">
        <f t="shared" si="22"/>
        <v>-0.967875846047504</v>
      </c>
      <c r="I182" s="8">
        <f t="shared" si="23"/>
        <v>-9.806487993890828</v>
      </c>
      <c r="J182" s="35">
        <f t="shared" si="24"/>
        <v>29.52170811453838</v>
      </c>
      <c r="K182" s="36">
        <f t="shared" si="25"/>
        <v>15.856098114538355</v>
      </c>
    </row>
    <row r="183" spans="1:11" ht="13.5">
      <c r="A183" s="5">
        <f t="shared" si="26"/>
        <v>169</v>
      </c>
      <c r="B183" s="7">
        <f t="shared" si="27"/>
        <v>1.6800000000000013</v>
      </c>
      <c r="C183" s="7">
        <f t="shared" si="28"/>
        <v>27.70779968599029</v>
      </c>
      <c r="D183" s="7">
        <f t="shared" si="29"/>
        <v>14.361893596643307</v>
      </c>
      <c r="E183" s="28">
        <f t="shared" si="30"/>
        <v>15.545498042119817</v>
      </c>
      <c r="F183" s="28">
        <f t="shared" si="31"/>
        <v>0.006206646688231537</v>
      </c>
      <c r="G183" s="28">
        <f t="shared" si="32"/>
        <v>15.545499281142892</v>
      </c>
      <c r="H183" s="28">
        <f t="shared" si="22"/>
        <v>-0.9666501145551275</v>
      </c>
      <c r="I183" s="8">
        <f t="shared" si="23"/>
        <v>-9.800385941686521</v>
      </c>
      <c r="J183" s="35">
        <f t="shared" si="24"/>
        <v>29.69848480983502</v>
      </c>
      <c r="K183" s="36">
        <f t="shared" si="25"/>
        <v>15.868724809834989</v>
      </c>
    </row>
    <row r="184" spans="1:11" ht="13.5">
      <c r="A184" s="5">
        <f t="shared" si="26"/>
        <v>170</v>
      </c>
      <c r="B184" s="7">
        <f t="shared" si="27"/>
        <v>1.6900000000000013</v>
      </c>
      <c r="C184" s="7">
        <f t="shared" si="28"/>
        <v>27.863158001400034</v>
      </c>
      <c r="D184" s="7">
        <f t="shared" si="29"/>
        <v>14.360975624516021</v>
      </c>
      <c r="E184" s="28">
        <f t="shared" si="30"/>
        <v>15.535831540974266</v>
      </c>
      <c r="F184" s="28">
        <f t="shared" si="31"/>
        <v>-0.09179721272863367</v>
      </c>
      <c r="G184" s="28">
        <f t="shared" si="32"/>
        <v>15.53610274160787</v>
      </c>
      <c r="H184" s="28">
        <f t="shared" si="22"/>
        <v>-0.9654650999875533</v>
      </c>
      <c r="I184" s="8">
        <f t="shared" si="23"/>
        <v>-9.79429531628662</v>
      </c>
      <c r="J184" s="35">
        <f t="shared" si="24"/>
        <v>29.875261505131657</v>
      </c>
      <c r="K184" s="36">
        <f t="shared" si="25"/>
        <v>15.880371505131627</v>
      </c>
    </row>
    <row r="185" spans="1:11" ht="13.5">
      <c r="A185" s="5">
        <f t="shared" si="26"/>
        <v>171</v>
      </c>
      <c r="B185" s="7">
        <f t="shared" si="27"/>
        <v>1.7000000000000013</v>
      </c>
      <c r="C185" s="7">
        <f t="shared" si="28"/>
        <v>28.01841977029978</v>
      </c>
      <c r="D185" s="7">
        <f t="shared" si="29"/>
        <v>14.359078222857105</v>
      </c>
      <c r="E185" s="28">
        <f t="shared" si="30"/>
        <v>15.52617688997439</v>
      </c>
      <c r="F185" s="28">
        <f t="shared" si="31"/>
        <v>-0.1897401658914999</v>
      </c>
      <c r="G185" s="28">
        <f t="shared" si="32"/>
        <v>15.527336221945069</v>
      </c>
      <c r="H185" s="28">
        <f t="shared" si="22"/>
        <v>-0.9643206752481032</v>
      </c>
      <c r="I185" s="8">
        <f t="shared" si="23"/>
        <v>-9.788215362597581</v>
      </c>
      <c r="J185" s="35">
        <f t="shared" si="24"/>
        <v>30.052038200428292</v>
      </c>
      <c r="K185" s="36">
        <f t="shared" si="25"/>
        <v>15.891038200428266</v>
      </c>
    </row>
    <row r="186" spans="1:11" ht="13.5">
      <c r="A186" s="5">
        <f t="shared" si="26"/>
        <v>172</v>
      </c>
      <c r="B186" s="7">
        <f t="shared" si="27"/>
        <v>1.7100000000000013</v>
      </c>
      <c r="C186" s="7">
        <f t="shared" si="28"/>
        <v>28.173585107132</v>
      </c>
      <c r="D186" s="7">
        <f t="shared" si="29"/>
        <v>14.35620199966193</v>
      </c>
      <c r="E186" s="28">
        <f t="shared" si="30"/>
        <v>15.51653368322191</v>
      </c>
      <c r="F186" s="28">
        <f t="shared" si="31"/>
        <v>-0.2876223195174757</v>
      </c>
      <c r="G186" s="28">
        <f t="shared" si="32"/>
        <v>15.519199210695271</v>
      </c>
      <c r="H186" s="28">
        <f t="shared" si="22"/>
        <v>-0.9632167091575362</v>
      </c>
      <c r="I186" s="8">
        <f t="shared" si="23"/>
        <v>-9.782145327703866</v>
      </c>
      <c r="J186" s="35">
        <f t="shared" si="24"/>
        <v>30.22881489572493</v>
      </c>
      <c r="K186" s="36">
        <f t="shared" si="25"/>
        <v>15.9007248957249</v>
      </c>
    </row>
    <row r="187" spans="1:11" ht="13.5">
      <c r="A187" s="5">
        <f t="shared" si="26"/>
        <v>173</v>
      </c>
      <c r="B187" s="7">
        <f t="shared" si="27"/>
        <v>1.7200000000000013</v>
      </c>
      <c r="C187" s="7">
        <f t="shared" si="28"/>
        <v>28.3286541222933</v>
      </c>
      <c r="D187" s="7">
        <f t="shared" si="29"/>
        <v>14.352347561933986</v>
      </c>
      <c r="E187" s="28">
        <f t="shared" si="30"/>
        <v>15.506901516130334</v>
      </c>
      <c r="F187" s="28">
        <f t="shared" si="31"/>
        <v>-0.38544377279451436</v>
      </c>
      <c r="G187" s="28">
        <f t="shared" si="32"/>
        <v>15.511691124211806</v>
      </c>
      <c r="H187" s="28">
        <f t="shared" si="22"/>
        <v>-0.962153066447142</v>
      </c>
      <c r="I187" s="8">
        <f t="shared" si="23"/>
        <v>-9.776084461002643</v>
      </c>
      <c r="J187" s="35">
        <f t="shared" si="24"/>
        <v>30.40559159102157</v>
      </c>
      <c r="K187" s="36">
        <f t="shared" si="25"/>
        <v>15.909431591021539</v>
      </c>
    </row>
    <row r="188" spans="1:11" ht="13.5">
      <c r="A188" s="5">
        <f t="shared" si="26"/>
        <v>174</v>
      </c>
      <c r="B188" s="7">
        <f t="shared" si="27"/>
        <v>1.7300000000000013</v>
      </c>
      <c r="C188" s="7">
        <f t="shared" si="28"/>
        <v>28.48362692214796</v>
      </c>
      <c r="D188" s="7">
        <f t="shared" si="29"/>
        <v>14.347515515759941</v>
      </c>
      <c r="E188" s="28">
        <f t="shared" si="30"/>
        <v>15.497279985465862</v>
      </c>
      <c r="F188" s="28">
        <f t="shared" si="31"/>
        <v>-0.4832046174045408</v>
      </c>
      <c r="G188" s="28">
        <f t="shared" si="32"/>
        <v>15.504811306501018</v>
      </c>
      <c r="H188" s="28">
        <f t="shared" si="22"/>
        <v>-0.9611296077546523</v>
      </c>
      <c r="I188" s="8">
        <f t="shared" si="23"/>
        <v>-9.77003201433885</v>
      </c>
      <c r="J188" s="35">
        <f t="shared" si="24"/>
        <v>30.582368286318204</v>
      </c>
      <c r="K188" s="36">
        <f t="shared" si="25"/>
        <v>15.917158286318177</v>
      </c>
    </row>
    <row r="189" spans="1:11" ht="13.5">
      <c r="A189" s="5">
        <f t="shared" si="26"/>
        <v>175</v>
      </c>
      <c r="B189" s="7">
        <f t="shared" si="27"/>
        <v>1.7400000000000013</v>
      </c>
      <c r="C189" s="7">
        <f t="shared" si="28"/>
        <v>28.63850360904184</v>
      </c>
      <c r="D189" s="7">
        <f t="shared" si="29"/>
        <v>14.341706466384462</v>
      </c>
      <c r="E189" s="28">
        <f t="shared" si="30"/>
        <v>15.487668689388316</v>
      </c>
      <c r="F189" s="28">
        <f t="shared" si="31"/>
        <v>-0.5809049375479293</v>
      </c>
      <c r="G189" s="28">
        <f t="shared" si="32"/>
        <v>15.498559029107408</v>
      </c>
      <c r="H189" s="28">
        <f t="shared" si="22"/>
        <v>-0.9601461896229735</v>
      </c>
      <c r="I189" s="8">
        <f t="shared" si="23"/>
        <v>-9.763987242140455</v>
      </c>
      <c r="J189" s="35">
        <f t="shared" si="24"/>
        <v>30.759144981614842</v>
      </c>
      <c r="K189" s="36">
        <f t="shared" si="25"/>
        <v>15.923904981614811</v>
      </c>
    </row>
    <row r="190" spans="1:11" ht="13.5">
      <c r="A190" s="5">
        <f t="shared" si="26"/>
        <v>176</v>
      </c>
      <c r="B190" s="7">
        <f t="shared" si="27"/>
        <v>1.7500000000000013</v>
      </c>
      <c r="C190" s="7">
        <f t="shared" si="28"/>
        <v>28.79328428131676</v>
      </c>
      <c r="D190" s="7">
        <f t="shared" si="29"/>
        <v>14.334921018284769</v>
      </c>
      <c r="E190" s="28">
        <f t="shared" si="30"/>
        <v>15.478067227492087</v>
      </c>
      <c r="F190" s="28">
        <f t="shared" si="31"/>
        <v>-0.6785448099693339</v>
      </c>
      <c r="G190" s="28">
        <f t="shared" si="32"/>
        <v>15.492933491043615</v>
      </c>
      <c r="H190" s="28">
        <f t="shared" si="22"/>
        <v>-0.9592026645017471</v>
      </c>
      <c r="I190" s="8">
        <f t="shared" si="23"/>
        <v>-9.75794940155381</v>
      </c>
      <c r="J190" s="35">
        <f t="shared" si="24"/>
        <v>30.93592167691148</v>
      </c>
      <c r="K190" s="36">
        <f t="shared" si="25"/>
        <v>15.92967167691145</v>
      </c>
    </row>
    <row r="191" spans="1:11" ht="13.5">
      <c r="A191" s="5">
        <f t="shared" si="26"/>
        <v>177</v>
      </c>
      <c r="B191" s="7">
        <f t="shared" si="27"/>
        <v>1.7600000000000013</v>
      </c>
      <c r="C191" s="7">
        <f t="shared" si="28"/>
        <v>28.947969033325233</v>
      </c>
      <c r="D191" s="7">
        <f t="shared" si="29"/>
        <v>14.32715977524492</v>
      </c>
      <c r="E191" s="28">
        <f t="shared" si="30"/>
        <v>15.468475200847069</v>
      </c>
      <c r="F191" s="28">
        <f t="shared" si="31"/>
        <v>-0.776124303984872</v>
      </c>
      <c r="G191" s="28">
        <f t="shared" si="32"/>
        <v>15.487933818765393</v>
      </c>
      <c r="H191" s="28">
        <f t="shared" si="22"/>
        <v>-0.9582988807517324</v>
      </c>
      <c r="I191" s="8">
        <f t="shared" si="23"/>
        <v>-9.751917752578988</v>
      </c>
      <c r="J191" s="35">
        <f t="shared" si="24"/>
        <v>31.112698372208115</v>
      </c>
      <c r="K191" s="36">
        <f t="shared" si="25"/>
        <v>15.934458372208088</v>
      </c>
    </row>
    <row r="192" spans="1:11" ht="13.5">
      <c r="A192" s="5">
        <f t="shared" si="26"/>
        <v>178</v>
      </c>
      <c r="B192" s="7">
        <f t="shared" si="27"/>
        <v>1.7700000000000014</v>
      </c>
      <c r="C192" s="7">
        <f t="shared" si="28"/>
        <v>29.10255795544563</v>
      </c>
      <c r="D192" s="7">
        <f t="shared" si="29"/>
        <v>14.318423340429813</v>
      </c>
      <c r="E192" s="28">
        <f t="shared" si="30"/>
        <v>15.45889221203955</v>
      </c>
      <c r="F192" s="28">
        <f t="shared" si="31"/>
        <v>-0.8736434815106618</v>
      </c>
      <c r="G192" s="28">
        <f t="shared" si="32"/>
        <v>15.48355906619157</v>
      </c>
      <c r="H192" s="28">
        <f t="shared" si="22"/>
        <v>-0.9574346826520129</v>
      </c>
      <c r="I192" s="8">
        <f t="shared" si="23"/>
        <v>-9.745891558204946</v>
      </c>
      <c r="J192" s="35">
        <f t="shared" si="24"/>
        <v>31.289475067504753</v>
      </c>
      <c r="K192" s="36">
        <f t="shared" si="25"/>
        <v>15.938265067504721</v>
      </c>
    </row>
    <row r="193" spans="1:11" ht="13.5">
      <c r="A193" s="5">
        <f t="shared" si="26"/>
        <v>179</v>
      </c>
      <c r="B193" s="7">
        <f t="shared" si="27"/>
        <v>1.7800000000000014</v>
      </c>
      <c r="C193" s="7">
        <f t="shared" si="28"/>
        <v>29.25705113409776</v>
      </c>
      <c r="D193" s="7">
        <f t="shared" si="29"/>
        <v>14.308712316458886</v>
      </c>
      <c r="E193" s="28">
        <f t="shared" si="30"/>
        <v>15.44931786521303</v>
      </c>
      <c r="F193" s="28">
        <f t="shared" si="31"/>
        <v>-0.9711023970927113</v>
      </c>
      <c r="G193" s="28">
        <f t="shared" si="32"/>
        <v>15.479808214768997</v>
      </c>
      <c r="H193" s="28">
        <f t="shared" si="22"/>
        <v>-0.9566099104100084</v>
      </c>
      <c r="I193" s="8">
        <f t="shared" si="23"/>
        <v>-9.73987008454441</v>
      </c>
      <c r="J193" s="35">
        <f t="shared" si="24"/>
        <v>31.46625176280139</v>
      </c>
      <c r="K193" s="36">
        <f t="shared" si="25"/>
        <v>15.941091762801358</v>
      </c>
    </row>
    <row r="194" spans="1:11" ht="13.5">
      <c r="A194" s="5">
        <f t="shared" si="26"/>
        <v>180</v>
      </c>
      <c r="B194" s="7">
        <f t="shared" si="27"/>
        <v>1.7900000000000014</v>
      </c>
      <c r="C194" s="7">
        <f t="shared" si="28"/>
        <v>29.41144865175885</v>
      </c>
      <c r="D194" s="7">
        <f t="shared" si="29"/>
        <v>14.298027305479504</v>
      </c>
      <c r="E194" s="28">
        <f t="shared" si="30"/>
        <v>15.43975176610893</v>
      </c>
      <c r="F194" s="28">
        <f t="shared" si="31"/>
        <v>-1.0685010979381553</v>
      </c>
      <c r="G194" s="28">
        <f t="shared" si="32"/>
        <v>15.47668017358241</v>
      </c>
      <c r="H194" s="28">
        <f t="shared" si="22"/>
        <v>-0.9558244001742884</v>
      </c>
      <c r="I194" s="8">
        <f t="shared" si="23"/>
        <v>-9.733852600968358</v>
      </c>
      <c r="J194" s="35">
        <f t="shared" si="24"/>
        <v>31.643028458098026</v>
      </c>
      <c r="K194" s="36">
        <f t="shared" si="25"/>
        <v>15.942938458097995</v>
      </c>
    </row>
    <row r="195" spans="1:11" ht="13.5">
      <c r="A195" s="5">
        <f t="shared" si="26"/>
        <v>181</v>
      </c>
      <c r="B195" s="7">
        <f t="shared" si="27"/>
        <v>1.8000000000000014</v>
      </c>
      <c r="C195" s="7">
        <f t="shared" si="28"/>
        <v>29.56575058697992</v>
      </c>
      <c r="D195" s="7">
        <f t="shared" si="29"/>
        <v>14.286368909240025</v>
      </c>
      <c r="E195" s="28">
        <f t="shared" si="30"/>
        <v>15.430193522107187</v>
      </c>
      <c r="F195" s="28">
        <f t="shared" si="31"/>
        <v>-1.1658396239478388</v>
      </c>
      <c r="G195" s="28">
        <f t="shared" si="32"/>
        <v>15.474173779509051</v>
      </c>
      <c r="H195" s="28">
        <f t="shared" si="22"/>
        <v>-0.9550779840501659</v>
      </c>
      <c r="I195" s="8">
        <f t="shared" si="23"/>
        <v>-9.727838380239975</v>
      </c>
      <c r="J195" s="35">
        <f t="shared" si="24"/>
        <v>31.819805153394665</v>
      </c>
      <c r="K195" s="36">
        <f t="shared" si="25"/>
        <v>15.943805153394631</v>
      </c>
    </row>
    <row r="196" spans="1:11" ht="13.5">
      <c r="A196" s="5">
        <f t="shared" si="26"/>
        <v>182</v>
      </c>
      <c r="B196" s="7">
        <f t="shared" si="27"/>
        <v>1.8100000000000014</v>
      </c>
      <c r="C196" s="7">
        <f t="shared" si="28"/>
        <v>29.71995701440259</v>
      </c>
      <c r="D196" s="7">
        <f t="shared" si="29"/>
        <v>14.273737729162523</v>
      </c>
      <c r="E196" s="28">
        <f t="shared" si="30"/>
        <v>15.420642742266685</v>
      </c>
      <c r="F196" s="28">
        <f t="shared" si="31"/>
        <v>-1.2631180077502386</v>
      </c>
      <c r="G196" s="28">
        <f t="shared" si="32"/>
        <v>15.472287797417843</v>
      </c>
      <c r="H196" s="28">
        <f t="shared" si="22"/>
        <v>-0.9543704901180514</v>
      </c>
      <c r="I196" s="8">
        <f t="shared" si="23"/>
        <v>-9.72182669864795</v>
      </c>
      <c r="J196" s="35">
        <f t="shared" si="24"/>
        <v>31.9965818486913</v>
      </c>
      <c r="K196" s="36">
        <f t="shared" si="25"/>
        <v>15.94369184869127</v>
      </c>
    </row>
    <row r="197" spans="1:11" ht="13.5">
      <c r="A197" s="5">
        <f t="shared" si="26"/>
        <v>183</v>
      </c>
      <c r="B197" s="7">
        <f t="shared" si="27"/>
        <v>1.8200000000000014</v>
      </c>
      <c r="C197" s="7">
        <f t="shared" si="28"/>
        <v>29.874068004776245</v>
      </c>
      <c r="D197" s="7">
        <f t="shared" si="29"/>
        <v>14.260134366415155</v>
      </c>
      <c r="E197" s="28">
        <f t="shared" si="30"/>
        <v>15.411099037365505</v>
      </c>
      <c r="F197" s="28">
        <f t="shared" si="31"/>
        <v>-1.360336274736718</v>
      </c>
      <c r="G197" s="28">
        <f t="shared" si="32"/>
        <v>15.471020920412865</v>
      </c>
      <c r="H197" s="28">
        <f t="shared" si="22"/>
        <v>-0.9537017424545452</v>
      </c>
      <c r="I197" s="8">
        <f t="shared" si="23"/>
        <v>-9.715816836139007</v>
      </c>
      <c r="J197" s="35">
        <f t="shared" si="24"/>
        <v>32.17335854398794</v>
      </c>
      <c r="K197" s="36">
        <f t="shared" si="25"/>
        <v>15.942598543987906</v>
      </c>
    </row>
    <row r="198" spans="1:11" ht="13.5">
      <c r="A198" s="5">
        <f t="shared" si="26"/>
        <v>184</v>
      </c>
      <c r="B198" s="7">
        <f t="shared" si="27"/>
        <v>1.8300000000000014</v>
      </c>
      <c r="C198" s="7">
        <f t="shared" si="28"/>
        <v>30.028083624975654</v>
      </c>
      <c r="D198" s="7">
        <f t="shared" si="29"/>
        <v>14.245559421984174</v>
      </c>
      <c r="E198" s="28">
        <f t="shared" si="30"/>
        <v>15.40156201994096</v>
      </c>
      <c r="F198" s="28">
        <f t="shared" si="31"/>
        <v>-1.457494443098108</v>
      </c>
      <c r="G198" s="28">
        <f t="shared" si="32"/>
        <v>15.470371770120773</v>
      </c>
      <c r="H198" s="28">
        <f t="shared" si="22"/>
        <v>-0.9530715611562356</v>
      </c>
      <c r="I198" s="8">
        <f t="shared" si="23"/>
        <v>-9.70980807644955</v>
      </c>
      <c r="J198" s="35">
        <f t="shared" si="24"/>
        <v>32.350135239284576</v>
      </c>
      <c r="K198" s="36">
        <f t="shared" si="25"/>
        <v>15.940525239284543</v>
      </c>
    </row>
    <row r="199" spans="1:11" ht="13.5">
      <c r="A199" s="5">
        <f t="shared" si="26"/>
        <v>185</v>
      </c>
      <c r="B199" s="7">
        <f t="shared" si="27"/>
        <v>1.8400000000000014</v>
      </c>
      <c r="C199" s="7">
        <f t="shared" si="28"/>
        <v>30.182003938018948</v>
      </c>
      <c r="D199" s="7">
        <f t="shared" si="29"/>
        <v>14.230013496745547</v>
      </c>
      <c r="E199" s="28">
        <f t="shared" si="30"/>
        <v>15.392031304329397</v>
      </c>
      <c r="F199" s="28">
        <f t="shared" si="31"/>
        <v>-1.5545925238626035</v>
      </c>
      <c r="G199" s="28">
        <f t="shared" si="32"/>
        <v>15.470338897021797</v>
      </c>
      <c r="H199" s="28">
        <f t="shared" si="22"/>
        <v>-0.9524797623661768</v>
      </c>
      <c r="I199" s="8">
        <f t="shared" si="23"/>
        <v>-9.703799707236277</v>
      </c>
      <c r="J199" s="35">
        <f t="shared" si="24"/>
        <v>32.526911934581214</v>
      </c>
      <c r="K199" s="36">
        <f t="shared" si="25"/>
        <v>15.937471934581183</v>
      </c>
    </row>
    <row r="200" spans="1:11" ht="13.5">
      <c r="A200" s="5">
        <f t="shared" si="26"/>
        <v>186</v>
      </c>
      <c r="B200" s="7">
        <f t="shared" si="27"/>
        <v>1.8500000000000014</v>
      </c>
      <c r="C200" s="7">
        <f t="shared" si="28"/>
        <v>30.335829003086005</v>
      </c>
      <c r="D200" s="7">
        <f t="shared" si="29"/>
        <v>14.213497191536197</v>
      </c>
      <c r="E200" s="28">
        <f t="shared" si="30"/>
        <v>15.382506506705734</v>
      </c>
      <c r="F200" s="28">
        <f t="shared" si="31"/>
        <v>-1.6516305209349662</v>
      </c>
      <c r="G200" s="28">
        <f t="shared" si="32"/>
        <v>15.47092078082388</v>
      </c>
      <c r="H200" s="28">
        <f t="shared" si="22"/>
        <v>-0.9519261583030092</v>
      </c>
      <c r="I200" s="8">
        <f t="shared" si="23"/>
        <v>-9.697791020205697</v>
      </c>
      <c r="J200" s="35">
        <f t="shared" si="24"/>
        <v>32.70368862987785</v>
      </c>
      <c r="K200" s="36">
        <f t="shared" si="25"/>
        <v>15.93343862987782</v>
      </c>
    </row>
    <row r="201" spans="1:11" ht="13.5">
      <c r="A201" s="5">
        <f t="shared" si="26"/>
        <v>187</v>
      </c>
      <c r="B201" s="7">
        <f t="shared" si="27"/>
        <v>1.8600000000000014</v>
      </c>
      <c r="C201" s="7">
        <f t="shared" si="28"/>
        <v>30.48955887553723</v>
      </c>
      <c r="D201" s="7">
        <f t="shared" si="29"/>
        <v>14.196011107224827</v>
      </c>
      <c r="E201" s="28">
        <f t="shared" si="30"/>
        <v>15.372987245122705</v>
      </c>
      <c r="F201" s="28">
        <f t="shared" si="31"/>
        <v>-1.7486084311370231</v>
      </c>
      <c r="G201" s="28">
        <f t="shared" si="32"/>
        <v>15.472115830879398</v>
      </c>
      <c r="H201" s="28">
        <f t="shared" si="22"/>
        <v>-0.9514105572926802</v>
      </c>
      <c r="I201" s="8">
        <f t="shared" si="23"/>
        <v>-9.691781311242384</v>
      </c>
      <c r="J201" s="35">
        <f t="shared" si="24"/>
        <v>32.880465325174484</v>
      </c>
      <c r="K201" s="36">
        <f t="shared" si="25"/>
        <v>15.928425325174448</v>
      </c>
    </row>
    <row r="202" spans="1:11" ht="13.5">
      <c r="A202" s="5">
        <f t="shared" si="26"/>
        <v>188</v>
      </c>
      <c r="B202" s="7">
        <f t="shared" si="27"/>
        <v>1.8700000000000014</v>
      </c>
      <c r="C202" s="7">
        <f t="shared" si="28"/>
        <v>30.64319360693273</v>
      </c>
      <c r="D202" s="7">
        <f t="shared" si="29"/>
        <v>14.177555844782333</v>
      </c>
      <c r="E202" s="28">
        <f t="shared" si="30"/>
        <v>15.363473139549777</v>
      </c>
      <c r="F202" s="28">
        <f t="shared" si="31"/>
        <v>-1.845526244249447</v>
      </c>
      <c r="G202" s="28">
        <f t="shared" si="32"/>
        <v>15.473922386643956</v>
      </c>
      <c r="H202" s="28">
        <f t="shared" si="22"/>
        <v>-0.9509327638027296</v>
      </c>
      <c r="I202" s="8">
        <f t="shared" si="23"/>
        <v>-9.68576988053588</v>
      </c>
      <c r="J202" s="35">
        <f t="shared" si="24"/>
        <v>33.05724202047112</v>
      </c>
      <c r="K202" s="36">
        <f t="shared" si="25"/>
        <v>15.922432020471089</v>
      </c>
    </row>
    <row r="203" spans="1:11" ht="13.5">
      <c r="A203" s="5">
        <f t="shared" si="26"/>
        <v>189</v>
      </c>
      <c r="B203" s="7">
        <f t="shared" si="27"/>
        <v>1.8800000000000014</v>
      </c>
      <c r="C203" s="7">
        <f t="shared" si="28"/>
        <v>30.796733245051847</v>
      </c>
      <c r="D203" s="7">
        <f t="shared" si="29"/>
        <v>14.158132005351785</v>
      </c>
      <c r="E203" s="28">
        <f t="shared" si="30"/>
        <v>15.35396381191175</v>
      </c>
      <c r="F203" s="28">
        <f t="shared" si="31"/>
        <v>-1.9423839430548058</v>
      </c>
      <c r="G203" s="28">
        <f t="shared" si="32"/>
        <v>15.47633871817662</v>
      </c>
      <c r="H203" s="28">
        <f t="shared" si="22"/>
        <v>-0.9504925784790902</v>
      </c>
      <c r="I203" s="8">
        <f t="shared" si="23"/>
        <v>-9.679756032706146</v>
      </c>
      <c r="J203" s="35">
        <f t="shared" si="24"/>
        <v>33.23401871576776</v>
      </c>
      <c r="K203" s="36">
        <f t="shared" si="25"/>
        <v>15.915458715767723</v>
      </c>
    </row>
    <row r="204" spans="1:11" ht="13.5">
      <c r="A204" s="5">
        <f t="shared" si="26"/>
        <v>190</v>
      </c>
      <c r="B204" s="7">
        <f t="shared" si="27"/>
        <v>1.8900000000000015</v>
      </c>
      <c r="C204" s="7">
        <f t="shared" si="28"/>
        <v>30.950177833913116</v>
      </c>
      <c r="D204" s="7">
        <f t="shared" si="29"/>
        <v>14.137740190317967</v>
      </c>
      <c r="E204" s="28">
        <f t="shared" si="30"/>
        <v>15.34445888612696</v>
      </c>
      <c r="F204" s="28">
        <f t="shared" si="31"/>
        <v>-2.0391815033818674</v>
      </c>
      <c r="G204" s="28">
        <f t="shared" si="32"/>
        <v>15.47936302668089</v>
      </c>
      <c r="H204" s="28">
        <f t="shared" si="22"/>
        <v>-0.9500897981853548</v>
      </c>
      <c r="I204" s="8">
        <f t="shared" si="23"/>
        <v>-9.673739076927438</v>
      </c>
      <c r="J204" s="35">
        <f t="shared" si="24"/>
        <v>33.4107954110644</v>
      </c>
      <c r="K204" s="36">
        <f t="shared" si="25"/>
        <v>15.907505411064363</v>
      </c>
    </row>
    <row r="205" spans="1:11" ht="13.5">
      <c r="A205" s="5">
        <f t="shared" si="26"/>
        <v>191</v>
      </c>
      <c r="B205" s="7">
        <f t="shared" si="27"/>
        <v>1.9000000000000015</v>
      </c>
      <c r="C205" s="7">
        <f t="shared" si="28"/>
        <v>31.103527413794566</v>
      </c>
      <c r="D205" s="7">
        <f t="shared" si="29"/>
        <v>14.116381001376455</v>
      </c>
      <c r="E205" s="28">
        <f t="shared" si="30"/>
        <v>15.334957988145106</v>
      </c>
      <c r="F205" s="28">
        <f t="shared" si="31"/>
        <v>-2.135918894151142</v>
      </c>
      <c r="G205" s="28">
        <f t="shared" si="32"/>
        <v>15.482993445085716</v>
      </c>
      <c r="H205" s="28">
        <f t="shared" si="22"/>
        <v>-0.9497242160444621</v>
      </c>
      <c r="I205" s="8">
        <f t="shared" si="23"/>
        <v>-9.667718327050494</v>
      </c>
      <c r="J205" s="35">
        <f t="shared" si="24"/>
        <v>33.58757210636104</v>
      </c>
      <c r="K205" s="36">
        <f t="shared" si="25"/>
        <v>15.898572106361001</v>
      </c>
    </row>
    <row r="206" spans="1:11" ht="13.5">
      <c r="A206" s="5">
        <f t="shared" si="26"/>
        <v>192</v>
      </c>
      <c r="B206" s="7">
        <f t="shared" si="27"/>
        <v>1.9100000000000015</v>
      </c>
      <c r="C206" s="7">
        <f t="shared" si="28"/>
        <v>31.256782021254413</v>
      </c>
      <c r="D206" s="7">
        <f t="shared" si="29"/>
        <v>14.094055040602239</v>
      </c>
      <c r="E206" s="28">
        <f t="shared" si="30"/>
        <v>15.325460745984662</v>
      </c>
      <c r="F206" s="28">
        <f t="shared" si="31"/>
        <v>-2.232596077421647</v>
      </c>
      <c r="G206" s="28">
        <f t="shared" si="32"/>
        <v>15.487228038665773</v>
      </c>
      <c r="H206" s="28">
        <f t="shared" si="22"/>
        <v>-0.9493956214827413</v>
      </c>
      <c r="I206" s="8">
        <f t="shared" si="23"/>
        <v>-9.661693101722962</v>
      </c>
      <c r="J206" s="35">
        <f t="shared" si="24"/>
        <v>33.76434880165767</v>
      </c>
      <c r="K206" s="36">
        <f t="shared" si="25"/>
        <v>15.888658801657638</v>
      </c>
    </row>
    <row r="207" spans="1:11" ht="13.5">
      <c r="A207" s="5">
        <f t="shared" si="26"/>
        <v>193</v>
      </c>
      <c r="B207" s="7">
        <f t="shared" si="27"/>
        <v>1.9200000000000015</v>
      </c>
      <c r="C207" s="7">
        <f t="shared" si="28"/>
        <v>31.40994168915211</v>
      </c>
      <c r="D207" s="7">
        <f t="shared" si="29"/>
        <v>14.07076291051785</v>
      </c>
      <c r="E207" s="28">
        <f t="shared" si="30"/>
        <v>15.315966789769835</v>
      </c>
      <c r="F207" s="28">
        <f t="shared" si="31"/>
        <v>-2.3292130084388765</v>
      </c>
      <c r="G207" s="28">
        <f t="shared" si="32"/>
        <v>15.492064805700155</v>
      </c>
      <c r="H207" s="28">
        <f t="shared" si="22"/>
        <v>-0.9491038002762626</v>
      </c>
      <c r="I207" s="8">
        <f t="shared" si="23"/>
        <v>-9.655662724507941</v>
      </c>
      <c r="J207" s="35">
        <f t="shared" si="24"/>
        <v>33.94112549695431</v>
      </c>
      <c r="K207" s="36">
        <f t="shared" si="25"/>
        <v>15.877765496954272</v>
      </c>
    </row>
    <row r="208" spans="1:11" ht="13.5">
      <c r="A208" s="5">
        <f t="shared" si="26"/>
        <v>194</v>
      </c>
      <c r="B208" s="7">
        <f t="shared" si="27"/>
        <v>1.9300000000000015</v>
      </c>
      <c r="C208" s="7">
        <f t="shared" si="28"/>
        <v>31.56300644666978</v>
      </c>
      <c r="D208" s="7">
        <f t="shared" si="29"/>
        <v>14.04650521416101</v>
      </c>
      <c r="E208" s="28">
        <f t="shared" si="30"/>
        <v>15.306475751767072</v>
      </c>
      <c r="F208" s="28">
        <f t="shared" si="31"/>
        <v>-2.425769635683956</v>
      </c>
      <c r="G208" s="28">
        <f t="shared" si="32"/>
        <v>15.497501678168634</v>
      </c>
      <c r="H208" s="28">
        <f aca="true" t="shared" si="33" ref="H208:H271">-$C$8*G208*E208</f>
        <v>-0.9488485345994309</v>
      </c>
      <c r="I208" s="8">
        <f aca="true" t="shared" si="34" ref="I208:I271">-$C$7-$C$8*G208*F208</f>
        <v>-9.649626524000551</v>
      </c>
      <c r="J208" s="35">
        <f aca="true" t="shared" si="35" ref="J208:J271">$E$15*B208</f>
        <v>34.117902192250945</v>
      </c>
      <c r="K208" s="36">
        <f aca="true" t="shared" si="36" ref="K208:K271">$F$15*B208-$C$7*B208^2/2</f>
        <v>15.865892192250907</v>
      </c>
    </row>
    <row r="209" spans="1:11" ht="13.5">
      <c r="A209" s="5">
        <f aca="true" t="shared" si="37" ref="A209:A214">A208+1</f>
        <v>195</v>
      </c>
      <c r="B209" s="7">
        <f aca="true" t="shared" si="38" ref="B209:B214">B208+$C$9</f>
        <v>1.9400000000000015</v>
      </c>
      <c r="C209" s="7">
        <f aca="true" t="shared" si="39" ref="C209:C214">C208+E209*$C$9</f>
        <v>31.715976319333993</v>
      </c>
      <c r="D209" s="7">
        <f aca="true" t="shared" si="40" ref="D209:D214">D208+F209*$C$9</f>
        <v>14.021282555151771</v>
      </c>
      <c r="E209" s="28">
        <f aca="true" t="shared" si="41" ref="E209:E214">E208+H208*$C$9</f>
        <v>15.296987266421079</v>
      </c>
      <c r="F209" s="28">
        <f aca="true" t="shared" si="42" ref="F209:F214">F208+I208*$C$9</f>
        <v>-2.5222659009239616</v>
      </c>
      <c r="G209" s="28">
        <f aca="true" t="shared" si="43" ref="G209:G214">SQRT(E209^2+F209^2)</f>
        <v>15.503536522484552</v>
      </c>
      <c r="H209" s="28">
        <f t="shared" si="33"/>
        <v>-0.9486296030757613</v>
      </c>
      <c r="I209" s="8">
        <f t="shared" si="34"/>
        <v>-9.643583833942433</v>
      </c>
      <c r="J209" s="35">
        <f t="shared" si="35"/>
        <v>34.29467888754758</v>
      </c>
      <c r="K209" s="36">
        <f t="shared" si="36"/>
        <v>15.853038887547548</v>
      </c>
    </row>
    <row r="210" spans="1:11" ht="13.5">
      <c r="A210" s="5">
        <f t="shared" si="37"/>
        <v>196</v>
      </c>
      <c r="B210" s="7">
        <f t="shared" si="38"/>
        <v>1.9500000000000015</v>
      </c>
      <c r="C210" s="7">
        <f t="shared" si="39"/>
        <v>31.868851329037895</v>
      </c>
      <c r="D210" s="7">
        <f t="shared" si="40"/>
        <v>13.995095537759138</v>
      </c>
      <c r="E210" s="28">
        <f t="shared" si="41"/>
        <v>15.28750097039032</v>
      </c>
      <c r="F210" s="28">
        <f t="shared" si="42"/>
        <v>-2.618701739263386</v>
      </c>
      <c r="G210" s="28">
        <f t="shared" si="43"/>
        <v>15.510167140263386</v>
      </c>
      <c r="H210" s="28">
        <f t="shared" si="33"/>
        <v>-0.9484467808307703</v>
      </c>
      <c r="I210" s="8">
        <f t="shared" si="34"/>
        <v>-9.637533993334106</v>
      </c>
      <c r="J210" s="35">
        <f t="shared" si="35"/>
        <v>34.47145558284422</v>
      </c>
      <c r="K210" s="36">
        <f t="shared" si="36"/>
        <v>15.839205582844183</v>
      </c>
    </row>
    <row r="211" spans="1:11" ht="13.5">
      <c r="A211" s="5">
        <f t="shared" si="37"/>
        <v>197</v>
      </c>
      <c r="B211" s="7">
        <f t="shared" si="38"/>
        <v>1.9600000000000015</v>
      </c>
      <c r="C211" s="7">
        <f t="shared" si="39"/>
        <v>32.02163149406371</v>
      </c>
      <c r="D211" s="7">
        <f t="shared" si="40"/>
        <v>13.96794476696717</v>
      </c>
      <c r="E211" s="28">
        <f t="shared" si="41"/>
        <v>15.278016502582012</v>
      </c>
      <c r="F211" s="28">
        <f t="shared" si="42"/>
        <v>-2.715077079196727</v>
      </c>
      <c r="G211" s="28">
        <f t="shared" si="43"/>
        <v>15.517391269125998</v>
      </c>
      <c r="H211" s="28">
        <f t="shared" si="33"/>
        <v>-0.9482998395469161</v>
      </c>
      <c r="I211" s="8">
        <f t="shared" si="34"/>
        <v>-9.631476346545075</v>
      </c>
      <c r="J211" s="35">
        <f t="shared" si="35"/>
        <v>34.64823227814086</v>
      </c>
      <c r="K211" s="36">
        <f t="shared" si="36"/>
        <v>15.824392278140824</v>
      </c>
    </row>
    <row r="212" spans="1:11" ht="13.5">
      <c r="A212" s="5">
        <f t="shared" si="37"/>
        <v>198</v>
      </c>
      <c r="B212" s="7">
        <f t="shared" si="38"/>
        <v>1.9700000000000015</v>
      </c>
      <c r="C212" s="7">
        <f t="shared" si="39"/>
        <v>32.17431682910558</v>
      </c>
      <c r="D212" s="7">
        <f t="shared" si="40"/>
        <v>13.939830848540549</v>
      </c>
      <c r="E212" s="28">
        <f t="shared" si="41"/>
        <v>15.268533504186543</v>
      </c>
      <c r="F212" s="28">
        <f t="shared" si="42"/>
        <v>-2.811391842662178</v>
      </c>
      <c r="G212" s="28">
        <f t="shared" si="43"/>
        <v>15.525206583535512</v>
      </c>
      <c r="H212" s="28">
        <f t="shared" si="33"/>
        <v>-0.9481885475205178</v>
      </c>
      <c r="I212" s="8">
        <f t="shared" si="34"/>
        <v>-9.625410243421614</v>
      </c>
      <c r="J212" s="35">
        <f t="shared" si="35"/>
        <v>34.82500897343749</v>
      </c>
      <c r="K212" s="36">
        <f t="shared" si="36"/>
        <v>15.808598973437451</v>
      </c>
    </row>
    <row r="213" spans="1:11" ht="13.5">
      <c r="A213" s="5">
        <f t="shared" si="37"/>
        <v>199</v>
      </c>
      <c r="B213" s="7">
        <f t="shared" si="38"/>
        <v>1.9800000000000015</v>
      </c>
      <c r="C213" s="7">
        <f t="shared" si="39"/>
        <v>32.32690734529269</v>
      </c>
      <c r="D213" s="7">
        <f t="shared" si="40"/>
        <v>13.910754389089584</v>
      </c>
      <c r="E213" s="28">
        <f t="shared" si="41"/>
        <v>15.259051618711338</v>
      </c>
      <c r="F213" s="28">
        <f t="shared" si="42"/>
        <v>-2.907645945096394</v>
      </c>
      <c r="G213" s="28">
        <f t="shared" si="43"/>
        <v>15.533610695666754</v>
      </c>
      <c r="H213" s="28">
        <f t="shared" si="33"/>
        <v>-0.9481126697205822</v>
      </c>
      <c r="I213" s="8">
        <f t="shared" si="34"/>
        <v>-9.619335039392155</v>
      </c>
      <c r="J213" s="35">
        <f t="shared" si="35"/>
        <v>35.00178566873413</v>
      </c>
      <c r="K213" s="36">
        <f t="shared" si="36"/>
        <v>15.791825668734091</v>
      </c>
    </row>
    <row r="214" spans="1:11" ht="13.5">
      <c r="A214" s="5">
        <f t="shared" si="37"/>
        <v>200</v>
      </c>
      <c r="B214" s="7">
        <f t="shared" si="38"/>
        <v>1.9900000000000015</v>
      </c>
      <c r="C214" s="7">
        <f t="shared" si="39"/>
        <v>32.47940305021283</v>
      </c>
      <c r="D214" s="7">
        <f t="shared" si="40"/>
        <v>13.88071599613468</v>
      </c>
      <c r="E214" s="28">
        <f t="shared" si="41"/>
        <v>15.249570492014131</v>
      </c>
      <c r="F214" s="28">
        <f t="shared" si="42"/>
        <v>-3.0038392954903155</v>
      </c>
      <c r="G214" s="28">
        <f t="shared" si="43"/>
        <v>15.542601156307134</v>
      </c>
      <c r="H214" s="28">
        <f t="shared" si="33"/>
        <v>-0.9480719678494639</v>
      </c>
      <c r="I214" s="8">
        <f t="shared" si="34"/>
        <v>-9.613250095570207</v>
      </c>
      <c r="J214" s="35">
        <f t="shared" si="35"/>
        <v>35.17856236403077</v>
      </c>
      <c r="K214" s="36">
        <f t="shared" si="36"/>
        <v>15.77407236403073</v>
      </c>
    </row>
    <row r="215" spans="1:11" ht="13.5">
      <c r="A215" s="21">
        <f aca="true" t="shared" si="44" ref="A215:A278">A214+1</f>
        <v>201</v>
      </c>
      <c r="B215" s="23">
        <f aca="true" t="shared" si="45" ref="B215:B278">B214+$C$9</f>
        <v>2.0000000000000013</v>
      </c>
      <c r="C215" s="23">
        <f aca="true" t="shared" si="46" ref="C215:C278">C214+E215*$C$9</f>
        <v>32.631803947936184</v>
      </c>
      <c r="D215" s="23">
        <f aca="true" t="shared" si="47" ref="D215:D278">D214+F215*$C$9</f>
        <v>13.84971627817022</v>
      </c>
      <c r="E215" s="30">
        <f aca="true" t="shared" si="48" ref="E215:E278">E214+H214*$C$9</f>
        <v>15.240089772335637</v>
      </c>
      <c r="F215" s="30">
        <f aca="true" t="shared" si="49" ref="F215:F278">F214+I214*$C$9</f>
        <v>-3.0999717964460176</v>
      </c>
      <c r="G215" s="30">
        <f aca="true" t="shared" si="50" ref="G215:G278">SQRT(E215^2+F215^2)</f>
        <v>15.55217545578785</v>
      </c>
      <c r="H215" s="28">
        <f t="shared" si="33"/>
        <v>-0.9480662004052869</v>
      </c>
      <c r="I215" s="8">
        <f t="shared" si="34"/>
        <v>-9.607154778854712</v>
      </c>
      <c r="J215" s="35">
        <f t="shared" si="35"/>
        <v>35.3553390593274</v>
      </c>
      <c r="K215" s="36">
        <f t="shared" si="36"/>
        <v>15.755339059327365</v>
      </c>
    </row>
    <row r="216" spans="1:11" ht="13.5">
      <c r="A216" s="21">
        <f t="shared" si="44"/>
        <v>202</v>
      </c>
      <c r="B216" s="23">
        <f t="shared" si="45"/>
        <v>2.010000000000001</v>
      </c>
      <c r="C216" s="23">
        <f t="shared" si="46"/>
        <v>32.7841100390395</v>
      </c>
      <c r="D216" s="23">
        <f t="shared" si="47"/>
        <v>13.817755844727875</v>
      </c>
      <c r="E216" s="30">
        <f t="shared" si="48"/>
        <v>15.230609110331583</v>
      </c>
      <c r="F216" s="30">
        <f t="shared" si="49"/>
        <v>-3.196043344234565</v>
      </c>
      <c r="G216" s="30">
        <f t="shared" si="50"/>
        <v>15.562331024944223</v>
      </c>
      <c r="H216" s="28">
        <f t="shared" si="33"/>
        <v>-0.9480951227460453</v>
      </c>
      <c r="I216" s="8">
        <f t="shared" si="34"/>
        <v>-9.601048462027808</v>
      </c>
      <c r="J216" s="35">
        <f t="shared" si="35"/>
        <v>35.53211575462404</v>
      </c>
      <c r="K216" s="36">
        <f t="shared" si="36"/>
        <v>15.735625754624007</v>
      </c>
    </row>
    <row r="217" spans="1:11" ht="13.5">
      <c r="A217" s="21">
        <f t="shared" si="44"/>
        <v>203</v>
      </c>
      <c r="B217" s="23">
        <f t="shared" si="45"/>
        <v>2.020000000000001</v>
      </c>
      <c r="C217" s="23">
        <f t="shared" si="46"/>
        <v>32.93632132063054</v>
      </c>
      <c r="D217" s="23">
        <f t="shared" si="47"/>
        <v>13.784835306439327</v>
      </c>
      <c r="E217" s="30">
        <f t="shared" si="48"/>
        <v>15.221128159104122</v>
      </c>
      <c r="F217" s="30">
        <f t="shared" si="49"/>
        <v>-3.292053828854843</v>
      </c>
      <c r="G217" s="30">
        <f t="shared" si="50"/>
        <v>15.573065236103979</v>
      </c>
      <c r="H217" s="28">
        <f t="shared" si="33"/>
        <v>-0.948158487155311</v>
      </c>
      <c r="I217" s="8">
        <f t="shared" si="34"/>
        <v>-9.59493052384991</v>
      </c>
      <c r="J217" s="35">
        <f t="shared" si="35"/>
        <v>35.70889244992067</v>
      </c>
      <c r="K217" s="36">
        <f t="shared" si="36"/>
        <v>15.714932449920642</v>
      </c>
    </row>
    <row r="218" spans="1:11" ht="13.5">
      <c r="A218" s="21">
        <f t="shared" si="44"/>
        <v>204</v>
      </c>
      <c r="B218" s="23">
        <f t="shared" si="45"/>
        <v>2.0300000000000007</v>
      </c>
      <c r="C218" s="23">
        <f t="shared" si="46"/>
        <v>33.088437786372864</v>
      </c>
      <c r="D218" s="23">
        <f t="shared" si="47"/>
        <v>13.750955275098393</v>
      </c>
      <c r="E218" s="30">
        <f t="shared" si="48"/>
        <v>15.211646574232569</v>
      </c>
      <c r="F218" s="30">
        <f t="shared" si="49"/>
        <v>-3.388003134093342</v>
      </c>
      <c r="G218" s="30">
        <f t="shared" si="50"/>
        <v>15.58437540410227</v>
      </c>
      <c r="H218" s="28">
        <f t="shared" si="33"/>
        <v>-0.9482560429094664</v>
      </c>
      <c r="I218" s="8">
        <f t="shared" si="34"/>
        <v>-9.588800349152057</v>
      </c>
      <c r="J218" s="35">
        <f t="shared" si="35"/>
        <v>35.8856691452173</v>
      </c>
      <c r="K218" s="36">
        <f t="shared" si="36"/>
        <v>15.69325914521728</v>
      </c>
    </row>
    <row r="219" spans="1:11" ht="13.5">
      <c r="A219" s="21">
        <f t="shared" si="44"/>
        <v>205</v>
      </c>
      <c r="B219" s="23">
        <f t="shared" si="45"/>
        <v>2.0400000000000005</v>
      </c>
      <c r="C219" s="23">
        <f t="shared" si="46"/>
        <v>33.2404594265109</v>
      </c>
      <c r="D219" s="23">
        <f t="shared" si="47"/>
        <v>13.716116363722545</v>
      </c>
      <c r="E219" s="30">
        <f t="shared" si="48"/>
        <v>15.202164013803474</v>
      </c>
      <c r="F219" s="30">
        <f t="shared" si="49"/>
        <v>-3.4838911375848625</v>
      </c>
      <c r="G219" s="30">
        <f t="shared" si="50"/>
        <v>15.59625878732216</v>
      </c>
      <c r="H219" s="28">
        <f t="shared" si="33"/>
        <v>-0.9483875363463806</v>
      </c>
      <c r="I219" s="8">
        <f t="shared" si="34"/>
        <v>-9.582657328925475</v>
      </c>
      <c r="J219" s="35">
        <f t="shared" si="35"/>
        <v>36.06244584051393</v>
      </c>
      <c r="K219" s="36">
        <f t="shared" si="36"/>
        <v>15.670605840513915</v>
      </c>
    </row>
    <row r="220" spans="1:11" ht="13.5">
      <c r="A220" s="21">
        <f t="shared" si="44"/>
        <v>206</v>
      </c>
      <c r="B220" s="23">
        <f t="shared" si="45"/>
        <v>2.0500000000000003</v>
      </c>
      <c r="C220" s="23">
        <f t="shared" si="46"/>
        <v>33.3923862278953</v>
      </c>
      <c r="D220" s="23">
        <f t="shared" si="47"/>
        <v>13.680319186613804</v>
      </c>
      <c r="E220" s="30">
        <f t="shared" si="48"/>
        <v>15.19268013844001</v>
      </c>
      <c r="F220" s="30">
        <f t="shared" si="49"/>
        <v>-3.5797177108741174</v>
      </c>
      <c r="G220" s="30">
        <f t="shared" si="50"/>
        <v>15.608712588759374</v>
      </c>
      <c r="H220" s="28">
        <f t="shared" si="33"/>
        <v>-0.9485527109354525</v>
      </c>
      <c r="I220" s="8">
        <f t="shared" si="34"/>
        <v>-9.576500860408299</v>
      </c>
      <c r="J220" s="35">
        <f t="shared" si="35"/>
        <v>36.23922253581057</v>
      </c>
      <c r="K220" s="36">
        <f t="shared" si="36"/>
        <v>15.646972535810555</v>
      </c>
    </row>
    <row r="221" spans="1:11" ht="13.5">
      <c r="A221" s="21">
        <f t="shared" si="44"/>
        <v>207</v>
      </c>
      <c r="B221" s="23">
        <f t="shared" si="45"/>
        <v>2.06</v>
      </c>
      <c r="C221" s="23">
        <f t="shared" si="46"/>
        <v>33.544218174008606</v>
      </c>
      <c r="D221" s="23">
        <f t="shared" si="47"/>
        <v>13.643564359419022</v>
      </c>
      <c r="E221" s="30">
        <f t="shared" si="48"/>
        <v>15.183194611330656</v>
      </c>
      <c r="F221" s="30">
        <f t="shared" si="49"/>
        <v>-3.6754827194782003</v>
      </c>
      <c r="G221" s="30">
        <f t="shared" si="50"/>
        <v>15.621733957109983</v>
      </c>
      <c r="H221" s="28">
        <f t="shared" si="33"/>
        <v>-0.9487513073489338</v>
      </c>
      <c r="I221" s="8">
        <f t="shared" si="34"/>
        <v>-9.570330347169426</v>
      </c>
      <c r="J221" s="35">
        <f t="shared" si="35"/>
        <v>36.4159992311072</v>
      </c>
      <c r="K221" s="36">
        <f t="shared" si="36"/>
        <v>15.622359231107193</v>
      </c>
    </row>
    <row r="222" spans="1:11" ht="13.5">
      <c r="A222" s="21">
        <f t="shared" si="44"/>
        <v>208</v>
      </c>
      <c r="B222" s="23">
        <f t="shared" si="45"/>
        <v>2.07</v>
      </c>
      <c r="C222" s="23">
        <f t="shared" si="46"/>
        <v>33.695955244991175</v>
      </c>
      <c r="D222" s="23">
        <f t="shared" si="47"/>
        <v>13.605852499189524</v>
      </c>
      <c r="E222" s="30">
        <f t="shared" si="48"/>
        <v>15.173707098257166</v>
      </c>
      <c r="F222" s="30">
        <f t="shared" si="49"/>
        <v>-3.7711860229498946</v>
      </c>
      <c r="G222" s="30">
        <f t="shared" si="50"/>
        <v>15.635319987879766</v>
      </c>
      <c r="H222" s="28">
        <f t="shared" si="33"/>
        <v>-0.9489830635344534</v>
      </c>
      <c r="I222" s="8">
        <f t="shared" si="34"/>
        <v>-9.564145199189436</v>
      </c>
      <c r="J222" s="35">
        <f t="shared" si="35"/>
        <v>36.59277592640383</v>
      </c>
      <c r="K222" s="36">
        <f t="shared" si="36"/>
        <v>15.596765926403826</v>
      </c>
    </row>
    <row r="223" spans="1:11" ht="13.5">
      <c r="A223" s="21">
        <f t="shared" si="44"/>
        <v>209</v>
      </c>
      <c r="B223" s="23">
        <f t="shared" si="45"/>
        <v>2.0799999999999996</v>
      </c>
      <c r="C223" s="23">
        <f t="shared" si="46"/>
        <v>33.847597417667394</v>
      </c>
      <c r="D223" s="23">
        <f t="shared" si="47"/>
        <v>13.567184224440107</v>
      </c>
      <c r="E223" s="30">
        <f t="shared" si="48"/>
        <v>15.164217267621822</v>
      </c>
      <c r="F223" s="30">
        <f t="shared" si="49"/>
        <v>-3.866827474941789</v>
      </c>
      <c r="G223" s="30">
        <f t="shared" si="50"/>
        <v>15.649467724513972</v>
      </c>
      <c r="H223" s="28">
        <f t="shared" si="33"/>
        <v>-0.9492477147886608</v>
      </c>
      <c r="I223" s="8">
        <f t="shared" si="34"/>
        <v>-9.557944832938539</v>
      </c>
      <c r="J223" s="35">
        <f t="shared" si="35"/>
        <v>36.76955262170046</v>
      </c>
      <c r="K223" s="36">
        <f t="shared" si="36"/>
        <v>15.57019262170046</v>
      </c>
    </row>
    <row r="224" spans="1:11" ht="13.5">
      <c r="A224" s="21">
        <f t="shared" si="44"/>
        <v>210</v>
      </c>
      <c r="B224" s="23">
        <f t="shared" si="45"/>
        <v>2.0899999999999994</v>
      </c>
      <c r="C224" s="23">
        <f t="shared" si="46"/>
        <v>33.99914466557213</v>
      </c>
      <c r="D224" s="23">
        <f t="shared" si="47"/>
        <v>13.527560155207395</v>
      </c>
      <c r="E224" s="30">
        <f t="shared" si="48"/>
        <v>15.154724790473935</v>
      </c>
      <c r="F224" s="30">
        <f t="shared" si="49"/>
        <v>-3.9624069232711743</v>
      </c>
      <c r="G224" s="30">
        <f t="shared" si="50"/>
        <v>15.664174159546127</v>
      </c>
      <c r="H224" s="28">
        <f t="shared" si="33"/>
        <v>-0.9495449938318996</v>
      </c>
      <c r="I224" s="8">
        <f t="shared" si="34"/>
        <v>-9.551728671451556</v>
      </c>
      <c r="J224" s="35">
        <f t="shared" si="35"/>
        <v>36.9463293169971</v>
      </c>
      <c r="K224" s="36">
        <f t="shared" si="36"/>
        <v>15.542639316997104</v>
      </c>
    </row>
    <row r="225" spans="1:11" ht="13.5">
      <c r="A225" s="21">
        <f t="shared" si="44"/>
        <v>211</v>
      </c>
      <c r="B225" s="23">
        <f t="shared" si="45"/>
        <v>2.099999999999999</v>
      </c>
      <c r="C225" s="23">
        <f t="shared" si="46"/>
        <v>34.15059695897749</v>
      </c>
      <c r="D225" s="23">
        <f t="shared" si="47"/>
        <v>13.486980913107537</v>
      </c>
      <c r="E225" s="30">
        <f t="shared" si="48"/>
        <v>15.145229340535616</v>
      </c>
      <c r="F225" s="30">
        <f t="shared" si="49"/>
        <v>-4.05792420998569</v>
      </c>
      <c r="G225" s="30">
        <f t="shared" si="50"/>
        <v>15.679436235764628</v>
      </c>
      <c r="H225" s="28">
        <f t="shared" si="33"/>
        <v>-0.949874630883839</v>
      </c>
      <c r="I225" s="8">
        <f t="shared" si="34"/>
        <v>-9.545496144399856</v>
      </c>
      <c r="J225" s="35">
        <f t="shared" si="35"/>
        <v>37.12310601229373</v>
      </c>
      <c r="K225" s="36">
        <f t="shared" si="36"/>
        <v>15.514106012293741</v>
      </c>
    </row>
    <row r="226" spans="1:11" ht="13.5">
      <c r="A226" s="21">
        <f t="shared" si="44"/>
        <v>212</v>
      </c>
      <c r="B226" s="23">
        <f t="shared" si="45"/>
        <v>2.109999999999999</v>
      </c>
      <c r="C226" s="23">
        <f t="shared" si="46"/>
        <v>34.30195426491976</v>
      </c>
      <c r="D226" s="23">
        <f t="shared" si="47"/>
        <v>13.44544712139324</v>
      </c>
      <c r="E226" s="30">
        <f t="shared" si="48"/>
        <v>15.135730594226779</v>
      </c>
      <c r="F226" s="30">
        <f t="shared" si="49"/>
        <v>-4.153379171429688</v>
      </c>
      <c r="G226" s="30">
        <f t="shared" si="50"/>
        <v>15.695250847395796</v>
      </c>
      <c r="H226" s="28">
        <f t="shared" si="33"/>
        <v>-0.9502363537399693</v>
      </c>
      <c r="I226" s="8">
        <f t="shared" si="34"/>
        <v>-9.53924668816025</v>
      </c>
      <c r="J226" s="35">
        <f t="shared" si="35"/>
        <v>37.29988270759036</v>
      </c>
      <c r="K226" s="36">
        <f t="shared" si="36"/>
        <v>15.484592707590377</v>
      </c>
    </row>
    <row r="227" spans="1:11" ht="13.5">
      <c r="A227" s="21">
        <f t="shared" si="44"/>
        <v>213</v>
      </c>
      <c r="B227" s="23">
        <f t="shared" si="45"/>
        <v>2.1199999999999988</v>
      </c>
      <c r="C227" s="23">
        <f t="shared" si="46"/>
        <v>34.45321654722665</v>
      </c>
      <c r="D227" s="23">
        <f t="shared" si="47"/>
        <v>13.402959405010128</v>
      </c>
      <c r="E227" s="30">
        <f t="shared" si="48"/>
        <v>15.126228230689378</v>
      </c>
      <c r="F227" s="30">
        <f t="shared" si="49"/>
        <v>-4.248771638311291</v>
      </c>
      <c r="G227" s="30">
        <f t="shared" si="50"/>
        <v>15.711614841302046</v>
      </c>
      <c r="H227" s="28">
        <f t="shared" si="33"/>
        <v>-0.950629887848885</v>
      </c>
      <c r="I227" s="8">
        <f t="shared" si="34"/>
        <v>-9.532979745880821</v>
      </c>
      <c r="J227" s="35">
        <f t="shared" si="35"/>
        <v>37.476659402887</v>
      </c>
      <c r="K227" s="36">
        <f t="shared" si="36"/>
        <v>15.454099402887014</v>
      </c>
    </row>
    <row r="228" spans="1:11" ht="13.5">
      <c r="A228" s="21">
        <f t="shared" si="44"/>
        <v>214</v>
      </c>
      <c r="B228" s="23">
        <f t="shared" si="45"/>
        <v>2.1299999999999986</v>
      </c>
      <c r="C228" s="23">
        <f t="shared" si="46"/>
        <v>34.604383766544764</v>
      </c>
      <c r="D228" s="23">
        <f t="shared" si="47"/>
        <v>13.359518390652427</v>
      </c>
      <c r="E228" s="30">
        <f t="shared" si="48"/>
        <v>15.11672193181089</v>
      </c>
      <c r="F228" s="30">
        <f t="shared" si="49"/>
        <v>-4.344101435770098</v>
      </c>
      <c r="G228" s="30">
        <f t="shared" si="50"/>
        <v>15.728525018193924</v>
      </c>
      <c r="H228" s="28">
        <f t="shared" si="33"/>
        <v>-0.9510549563902736</v>
      </c>
      <c r="I228" s="8">
        <f t="shared" si="34"/>
        <v>-9.526694767543672</v>
      </c>
      <c r="J228" s="35">
        <f t="shared" si="35"/>
        <v>37.65343609818363</v>
      </c>
      <c r="K228" s="36">
        <f t="shared" si="36"/>
        <v>15.422626098183652</v>
      </c>
    </row>
    <row r="229" spans="1:11" ht="13.5">
      <c r="A229" s="21">
        <f t="shared" si="44"/>
        <v>215</v>
      </c>
      <c r="B229" s="23">
        <f t="shared" si="45"/>
        <v>2.1399999999999983</v>
      </c>
      <c r="C229" s="23">
        <f t="shared" si="46"/>
        <v>34.755455880367236</v>
      </c>
      <c r="D229" s="23">
        <f t="shared" si="47"/>
        <v>13.315124706817972</v>
      </c>
      <c r="E229" s="30">
        <f t="shared" si="48"/>
        <v>15.107211382246987</v>
      </c>
      <c r="F229" s="30">
        <f t="shared" si="49"/>
        <v>-4.439368383445535</v>
      </c>
      <c r="G229" s="30">
        <f t="shared" si="50"/>
        <v>15.74597813385465</v>
      </c>
      <c r="H229" s="28">
        <f t="shared" si="33"/>
        <v>-0.9515112803535246</v>
      </c>
      <c r="I229" s="8">
        <f t="shared" si="34"/>
        <v>-9.520391210024565</v>
      </c>
      <c r="J229" s="35">
        <f t="shared" si="35"/>
        <v>37.830212793480264</v>
      </c>
      <c r="K229" s="36">
        <f t="shared" si="36"/>
        <v>15.39017279348029</v>
      </c>
    </row>
    <row r="230" spans="1:11" ht="13.5">
      <c r="A230" s="21">
        <f t="shared" si="44"/>
        <v>216</v>
      </c>
      <c r="B230" s="23">
        <f t="shared" si="45"/>
        <v>2.149999999999998</v>
      </c>
      <c r="C230" s="23">
        <f t="shared" si="46"/>
        <v>34.90643284306167</v>
      </c>
      <c r="D230" s="23">
        <f t="shared" si="47"/>
        <v>13.269778983862514</v>
      </c>
      <c r="E230" s="30">
        <f t="shared" si="48"/>
        <v>15.097696269443452</v>
      </c>
      <c r="F230" s="30">
        <f t="shared" si="49"/>
        <v>-4.534572295545781</v>
      </c>
      <c r="G230" s="30">
        <f t="shared" si="50"/>
        <v>15.763970900375897</v>
      </c>
      <c r="H230" s="28">
        <f t="shared" si="33"/>
        <v>-0.9519985786168813</v>
      </c>
      <c r="I230" s="8">
        <f t="shared" si="34"/>
        <v>-9.514068537149463</v>
      </c>
      <c r="J230" s="35">
        <f t="shared" si="35"/>
        <v>38.006989488776895</v>
      </c>
      <c r="K230" s="36">
        <f t="shared" si="36"/>
        <v>15.356739488776928</v>
      </c>
    </row>
    <row r="231" spans="1:11" ht="13.5">
      <c r="A231" s="21">
        <f t="shared" si="44"/>
        <v>217</v>
      </c>
      <c r="B231" s="23">
        <f t="shared" si="45"/>
        <v>2.159999999999998</v>
      </c>
      <c r="C231" s="23">
        <f t="shared" si="46"/>
        <v>35.05731460589825</v>
      </c>
      <c r="D231" s="23">
        <f t="shared" si="47"/>
        <v>13.223481854053341</v>
      </c>
      <c r="E231" s="30">
        <f t="shared" si="48"/>
        <v>15.088176283657283</v>
      </c>
      <c r="F231" s="30">
        <f t="shared" si="49"/>
        <v>-4.629712980917275</v>
      </c>
      <c r="G231" s="30">
        <f t="shared" si="50"/>
        <v>15.782499987403517</v>
      </c>
      <c r="H231" s="28">
        <f t="shared" si="33"/>
        <v>-0.9525165680270525</v>
      </c>
      <c r="I231" s="8">
        <f t="shared" si="34"/>
        <v>-9.507726219747966</v>
      </c>
      <c r="J231" s="35">
        <f t="shared" si="35"/>
        <v>38.183766184073534</v>
      </c>
      <c r="K231" s="36">
        <f t="shared" si="36"/>
        <v>15.322326184073571</v>
      </c>
    </row>
    <row r="232" spans="1:11" ht="13.5">
      <c r="A232" s="21">
        <f t="shared" si="44"/>
        <v>218</v>
      </c>
      <c r="B232" s="23">
        <f t="shared" si="45"/>
        <v>2.1699999999999977</v>
      </c>
      <c r="C232" s="23">
        <f t="shared" si="46"/>
        <v>35.208101117078016</v>
      </c>
      <c r="D232" s="23">
        <f t="shared" si="47"/>
        <v>13.176233951622194</v>
      </c>
      <c r="E232" s="30">
        <f t="shared" si="48"/>
        <v>15.078651117977012</v>
      </c>
      <c r="F232" s="30">
        <f t="shared" si="49"/>
        <v>-4.724790243114755</v>
      </c>
      <c r="G232" s="30">
        <f t="shared" si="50"/>
        <v>15.801562023391922</v>
      </c>
      <c r="H232" s="28">
        <f t="shared" si="33"/>
        <v>-0.9530649634792068</v>
      </c>
      <c r="I232" s="8">
        <f t="shared" si="34"/>
        <v>-9.501363735703622</v>
      </c>
      <c r="J232" s="35">
        <f t="shared" si="35"/>
        <v>38.360542879370165</v>
      </c>
      <c r="K232" s="36">
        <f t="shared" si="36"/>
        <v>15.286932879370205</v>
      </c>
    </row>
    <row r="233" spans="1:11" ht="13.5">
      <c r="A233" s="21">
        <f t="shared" si="44"/>
        <v>219</v>
      </c>
      <c r="B233" s="23">
        <f t="shared" si="45"/>
        <v>2.1799999999999975</v>
      </c>
      <c r="C233" s="23">
        <f t="shared" si="46"/>
        <v>35.358792321761435</v>
      </c>
      <c r="D233" s="23">
        <f t="shared" si="47"/>
        <v>13.128035912817476</v>
      </c>
      <c r="E233" s="30">
        <f t="shared" si="48"/>
        <v>15.06912046834222</v>
      </c>
      <c r="F233" s="30">
        <f t="shared" si="49"/>
        <v>-4.819803880471791</v>
      </c>
      <c r="G233" s="30">
        <f t="shared" si="50"/>
        <v>15.821153596865855</v>
      </c>
      <c r="H233" s="28">
        <f t="shared" si="33"/>
        <v>-0.9536434779972697</v>
      </c>
      <c r="I233" s="8">
        <f t="shared" si="34"/>
        <v>-9.494980570001143</v>
      </c>
      <c r="J233" s="35">
        <f t="shared" si="35"/>
        <v>38.537319574666796</v>
      </c>
      <c r="K233" s="36">
        <f t="shared" si="36"/>
        <v>15.250559574666841</v>
      </c>
    </row>
    <row r="234" spans="1:11" ht="13.5">
      <c r="A234" s="21">
        <f t="shared" si="44"/>
        <v>220</v>
      </c>
      <c r="B234" s="23">
        <f t="shared" si="45"/>
        <v>2.1899999999999973</v>
      </c>
      <c r="C234" s="23">
        <f t="shared" si="46"/>
        <v>35.50938816209706</v>
      </c>
      <c r="D234" s="23">
        <f t="shared" si="47"/>
        <v>13.078888375955758</v>
      </c>
      <c r="E234" s="30">
        <f t="shared" si="48"/>
        <v>15.059584033562247</v>
      </c>
      <c r="F234" s="30">
        <f t="shared" si="49"/>
        <v>-4.914753686171802</v>
      </c>
      <c r="G234" s="30">
        <f t="shared" si="50"/>
        <v>15.841271257688327</v>
      </c>
      <c r="H234" s="28">
        <f t="shared" si="33"/>
        <v>-0.9542518228144466</v>
      </c>
      <c r="I234" s="8">
        <f t="shared" si="34"/>
        <v>-9.488576214770516</v>
      </c>
      <c r="J234" s="35">
        <f t="shared" si="35"/>
        <v>38.71409626996343</v>
      </c>
      <c r="K234" s="36">
        <f t="shared" si="36"/>
        <v>15.213206269963475</v>
      </c>
    </row>
    <row r="235" spans="1:11" ht="13.5">
      <c r="A235" s="21">
        <f t="shared" si="44"/>
        <v>221</v>
      </c>
      <c r="B235" s="23">
        <f t="shared" si="45"/>
        <v>2.199999999999997</v>
      </c>
      <c r="C235" s="23">
        <f t="shared" si="46"/>
        <v>35.6598885772504</v>
      </c>
      <c r="D235" s="23">
        <f t="shared" si="47"/>
        <v>13.028791981472564</v>
      </c>
      <c r="E235" s="30">
        <f t="shared" si="48"/>
        <v>15.050041515334103</v>
      </c>
      <c r="F235" s="30">
        <f t="shared" si="49"/>
        <v>-5.009639448319508</v>
      </c>
      <c r="G235" s="30">
        <f t="shared" si="50"/>
        <v>15.861911518333438</v>
      </c>
      <c r="H235" s="28">
        <f t="shared" si="33"/>
        <v>-0.9548897074538978</v>
      </c>
      <c r="I235" s="8">
        <f t="shared" si="34"/>
        <v>-9.482150169328014</v>
      </c>
      <c r="J235" s="35">
        <f t="shared" si="35"/>
        <v>38.890872965260066</v>
      </c>
      <c r="K235" s="36">
        <f t="shared" si="36"/>
        <v>15.174872965260118</v>
      </c>
    </row>
    <row r="236" spans="1:11" ht="13.5">
      <c r="A236" s="21">
        <f t="shared" si="44"/>
        <v>222</v>
      </c>
      <c r="B236" s="23">
        <f t="shared" si="45"/>
        <v>2.209999999999997</v>
      </c>
      <c r="C236" s="23">
        <f t="shared" si="46"/>
        <v>35.810293503432995</v>
      </c>
      <c r="D236" s="23">
        <f t="shared" si="47"/>
        <v>12.977747371972436</v>
      </c>
      <c r="E236" s="30">
        <f t="shared" si="48"/>
        <v>15.040492618259563</v>
      </c>
      <c r="F236" s="30">
        <f t="shared" si="49"/>
        <v>-5.104460950012788</v>
      </c>
      <c r="G236" s="30">
        <f t="shared" si="50"/>
        <v>15.883070855162922</v>
      </c>
      <c r="H236" s="28">
        <f t="shared" si="33"/>
        <v>-0.9555568398094861</v>
      </c>
      <c r="I236" s="8">
        <f t="shared" si="34"/>
        <v>-9.475701940214138</v>
      </c>
      <c r="J236" s="35">
        <f t="shared" si="35"/>
        <v>39.0676496605567</v>
      </c>
      <c r="K236" s="36">
        <f t="shared" si="36"/>
        <v>15.135559660556758</v>
      </c>
    </row>
    <row r="237" spans="1:11" ht="13.5">
      <c r="A237" s="21">
        <f t="shared" si="44"/>
        <v>223</v>
      </c>
      <c r="B237" s="23">
        <f t="shared" si="45"/>
        <v>2.2199999999999966</v>
      </c>
      <c r="C237" s="23">
        <f t="shared" si="46"/>
        <v>35.960602873931606</v>
      </c>
      <c r="D237" s="23">
        <f t="shared" si="47"/>
        <v>12.925755192278286</v>
      </c>
      <c r="E237" s="30">
        <f t="shared" si="48"/>
        <v>15.030937049861468</v>
      </c>
      <c r="F237" s="30">
        <f t="shared" si="49"/>
        <v>-5.19921796941493</v>
      </c>
      <c r="G237" s="30">
        <f t="shared" si="50"/>
        <v>15.904745709705178</v>
      </c>
      <c r="H237" s="28">
        <f t="shared" si="33"/>
        <v>-0.9562529262265311</v>
      </c>
      <c r="I237" s="8">
        <f t="shared" si="34"/>
        <v>-9.469231041228504</v>
      </c>
      <c r="J237" s="35">
        <f t="shared" si="35"/>
        <v>39.24442635585333</v>
      </c>
      <c r="K237" s="36">
        <f t="shared" si="36"/>
        <v>15.095266355853393</v>
      </c>
    </row>
    <row r="238" spans="1:11" ht="13.5">
      <c r="A238" s="21">
        <f t="shared" si="44"/>
        <v>224</v>
      </c>
      <c r="B238" s="23">
        <f t="shared" si="45"/>
        <v>2.2299999999999964</v>
      </c>
      <c r="C238" s="23">
        <f t="shared" si="46"/>
        <v>36.1108166191376</v>
      </c>
      <c r="D238" s="23">
        <f t="shared" si="47"/>
        <v>12.872816089480015</v>
      </c>
      <c r="E238" s="30">
        <f t="shared" si="48"/>
        <v>15.021374520599203</v>
      </c>
      <c r="F238" s="30">
        <f t="shared" si="49"/>
        <v>-5.293910279827215</v>
      </c>
      <c r="G238" s="30">
        <f t="shared" si="50"/>
        <v>15.92693248993563</v>
      </c>
      <c r="H238" s="28">
        <f t="shared" si="33"/>
        <v>-0.9569776715824908</v>
      </c>
      <c r="I238" s="8">
        <f t="shared" si="34"/>
        <v>-9.462736993461663</v>
      </c>
      <c r="J238" s="35">
        <f t="shared" si="35"/>
        <v>39.421203051149966</v>
      </c>
      <c r="K238" s="36">
        <f t="shared" si="36"/>
        <v>15.053993051150027</v>
      </c>
    </row>
    <row r="239" spans="1:11" ht="13.5">
      <c r="A239" s="21">
        <f t="shared" si="44"/>
        <v>225</v>
      </c>
      <c r="B239" s="23">
        <f t="shared" si="45"/>
        <v>2.239999999999996</v>
      </c>
      <c r="C239" s="23">
        <f t="shared" si="46"/>
        <v>36.26093466657643</v>
      </c>
      <c r="D239" s="23">
        <f t="shared" si="47"/>
        <v>12.818930712982397</v>
      </c>
      <c r="E239" s="30">
        <f t="shared" si="48"/>
        <v>15.011804743883378</v>
      </c>
      <c r="F239" s="30">
        <f t="shared" si="49"/>
        <v>-5.388537649761831</v>
      </c>
      <c r="G239" s="30">
        <f t="shared" si="50"/>
        <v>15.949627571557281</v>
      </c>
      <c r="H239" s="28">
        <f t="shared" si="33"/>
        <v>-0.9577307793675068</v>
      </c>
      <c r="I239" s="8">
        <f t="shared" si="34"/>
        <v>-9.456219325323937</v>
      </c>
      <c r="J239" s="35">
        <f t="shared" si="35"/>
        <v>39.5979797464466</v>
      </c>
      <c r="K239" s="36">
        <f t="shared" si="36"/>
        <v>15.011739746446672</v>
      </c>
    </row>
    <row r="240" spans="1:11" ht="13.5">
      <c r="A240" s="21">
        <f t="shared" si="44"/>
        <v>226</v>
      </c>
      <c r="B240" s="23">
        <f t="shared" si="45"/>
        <v>2.249999999999996</v>
      </c>
      <c r="C240" s="23">
        <f t="shared" si="46"/>
        <v>36.41095694093733</v>
      </c>
      <c r="D240" s="23">
        <f t="shared" si="47"/>
        <v>12.764099714552247</v>
      </c>
      <c r="E240" s="30">
        <f t="shared" si="48"/>
        <v>15.002227436089703</v>
      </c>
      <c r="F240" s="30">
        <f t="shared" si="49"/>
        <v>-5.48309984301507</v>
      </c>
      <c r="G240" s="30">
        <f t="shared" si="50"/>
        <v>15.972827299280315</v>
      </c>
      <c r="H240" s="28">
        <f t="shared" si="33"/>
        <v>-0.9585119517647429</v>
      </c>
      <c r="I240" s="8">
        <f t="shared" si="34"/>
        <v>-9.449677572571238</v>
      </c>
      <c r="J240" s="35">
        <f t="shared" si="35"/>
        <v>39.77475644174323</v>
      </c>
      <c r="K240" s="36">
        <f t="shared" si="36"/>
        <v>14.968506441743308</v>
      </c>
    </row>
    <row r="241" spans="1:11" ht="13.5">
      <c r="A241" s="21">
        <f t="shared" si="44"/>
        <v>227</v>
      </c>
      <c r="B241" s="23">
        <f t="shared" si="45"/>
        <v>2.259999999999996</v>
      </c>
      <c r="C241" s="23">
        <f t="shared" si="46"/>
        <v>36.560883364103056</v>
      </c>
      <c r="D241" s="23">
        <f t="shared" si="47"/>
        <v>12.708323748364839</v>
      </c>
      <c r="E241" s="30">
        <f t="shared" si="48"/>
        <v>14.992642316572056</v>
      </c>
      <c r="F241" s="30">
        <f t="shared" si="49"/>
        <v>-5.577596618740783</v>
      </c>
      <c r="G241" s="30">
        <f t="shared" si="50"/>
        <v>15.996527988099658</v>
      </c>
      <c r="H241" s="28">
        <f t="shared" si="33"/>
        <v>-0.9593208897304487</v>
      </c>
      <c r="I241" s="8">
        <f t="shared" si="34"/>
        <v>-9.443111278327933</v>
      </c>
      <c r="J241" s="35">
        <f t="shared" si="35"/>
        <v>39.95153313703986</v>
      </c>
      <c r="K241" s="36">
        <f t="shared" si="36"/>
        <v>14.924293137039943</v>
      </c>
    </row>
    <row r="242" spans="1:11" ht="13.5">
      <c r="A242" s="21">
        <f t="shared" si="44"/>
        <v>228</v>
      </c>
      <c r="B242" s="23">
        <f t="shared" si="45"/>
        <v>2.2699999999999956</v>
      </c>
      <c r="C242" s="23">
        <f t="shared" si="46"/>
        <v>36.710713855179804</v>
      </c>
      <c r="D242" s="23">
        <f t="shared" si="47"/>
        <v>12.651603471049597</v>
      </c>
      <c r="E242" s="30">
        <f t="shared" si="48"/>
        <v>14.983049107674752</v>
      </c>
      <c r="F242" s="30">
        <f t="shared" si="49"/>
        <v>-5.672027731524063</v>
      </c>
      <c r="G242" s="30">
        <f t="shared" si="50"/>
        <v>16.020725924569437</v>
      </c>
      <c r="H242" s="28">
        <f t="shared" si="33"/>
        <v>-0.9601572930736876</v>
      </c>
      <c r="I242" s="8">
        <f t="shared" si="34"/>
        <v>-9.436519993106783</v>
      </c>
      <c r="J242" s="35">
        <f t="shared" si="35"/>
        <v>40.1283098323365</v>
      </c>
      <c r="K242" s="36">
        <f t="shared" si="36"/>
        <v>14.879099832336578</v>
      </c>
    </row>
    <row r="243" spans="1:11" ht="13.5">
      <c r="A243" s="21">
        <f t="shared" si="44"/>
        <v>229</v>
      </c>
      <c r="B243" s="23">
        <f t="shared" si="45"/>
        <v>2.2799999999999954</v>
      </c>
      <c r="C243" s="23">
        <f t="shared" si="46"/>
        <v>36.86044833052725</v>
      </c>
      <c r="D243" s="23">
        <f t="shared" si="47"/>
        <v>12.593939541735047</v>
      </c>
      <c r="E243" s="30">
        <f t="shared" si="48"/>
        <v>14.973447534744015</v>
      </c>
      <c r="F243" s="30">
        <f t="shared" si="49"/>
        <v>-5.7663929314551305</v>
      </c>
      <c r="G243" s="30">
        <f t="shared" si="50"/>
        <v>16.04541736807327</v>
      </c>
      <c r="H243" s="28">
        <f t="shared" si="33"/>
        <v>-0.9610208605356619</v>
      </c>
      <c r="I243" s="8">
        <f t="shared" si="34"/>
        <v>-9.42990327482598</v>
      </c>
      <c r="J243" s="35">
        <f t="shared" si="35"/>
        <v>40.30508652763313</v>
      </c>
      <c r="K243" s="36">
        <f t="shared" si="36"/>
        <v>14.832926527633223</v>
      </c>
    </row>
    <row r="244" spans="1:11" ht="13.5">
      <c r="A244" s="21">
        <f t="shared" si="44"/>
        <v>230</v>
      </c>
      <c r="B244" s="23">
        <f t="shared" si="45"/>
        <v>2.289999999999995</v>
      </c>
      <c r="C244" s="23">
        <f t="shared" si="46"/>
        <v>37.01008670378864</v>
      </c>
      <c r="D244" s="23">
        <f t="shared" si="47"/>
        <v>12.535332622093012</v>
      </c>
      <c r="E244" s="30">
        <f t="shared" si="48"/>
        <v>14.963837326138657</v>
      </c>
      <c r="F244" s="30">
        <f t="shared" si="49"/>
        <v>-5.86069196420339</v>
      </c>
      <c r="G244" s="30">
        <f t="shared" si="50"/>
        <v>16.070598552089425</v>
      </c>
      <c r="H244" s="28">
        <f t="shared" si="33"/>
        <v>-0.9619112898685823</v>
      </c>
      <c r="I244" s="8">
        <f t="shared" si="34"/>
        <v>-9.423260688823325</v>
      </c>
      <c r="J244" s="35">
        <f t="shared" si="35"/>
        <v>40.48186322292976</v>
      </c>
      <c r="K244" s="36">
        <f t="shared" si="36"/>
        <v>14.785773222929858</v>
      </c>
    </row>
    <row r="245" spans="1:11" ht="13.5">
      <c r="A245" s="21">
        <f t="shared" si="44"/>
        <v>231</v>
      </c>
      <c r="B245" s="23">
        <f t="shared" si="45"/>
        <v>2.299999999999995</v>
      </c>
      <c r="C245" s="23">
        <f t="shared" si="46"/>
        <v>37.15962888592104</v>
      </c>
      <c r="D245" s="23">
        <f t="shared" si="47"/>
        <v>12.475783376382095</v>
      </c>
      <c r="E245" s="30">
        <f t="shared" si="48"/>
        <v>14.95421821323997</v>
      </c>
      <c r="F245" s="30">
        <f t="shared" si="49"/>
        <v>-5.954924571091623</v>
      </c>
      <c r="G245" s="30">
        <f t="shared" si="50"/>
        <v>16.0962656854498</v>
      </c>
      <c r="H245" s="28">
        <f t="shared" si="33"/>
        <v>-0.9628282779140118</v>
      </c>
      <c r="I245" s="8">
        <f t="shared" si="34"/>
        <v>-9.416591807867585</v>
      </c>
      <c r="J245" s="35">
        <f t="shared" si="35"/>
        <v>40.65863991822639</v>
      </c>
      <c r="K245" s="36">
        <f t="shared" si="36"/>
        <v>14.737639918226495</v>
      </c>
    </row>
    <row r="246" spans="1:11" ht="13.5">
      <c r="A246" s="21">
        <f t="shared" si="44"/>
        <v>232</v>
      </c>
      <c r="B246" s="23">
        <f t="shared" si="45"/>
        <v>2.3099999999999947</v>
      </c>
      <c r="C246" s="23">
        <f t="shared" si="46"/>
        <v>37.30907478522565</v>
      </c>
      <c r="D246" s="23">
        <f t="shared" si="47"/>
        <v>12.415292471490393</v>
      </c>
      <c r="E246" s="30">
        <f t="shared" si="48"/>
        <v>14.94458993046083</v>
      </c>
      <c r="F246" s="30">
        <f t="shared" si="49"/>
        <v>-6.049090489170299</v>
      </c>
      <c r="G246" s="30">
        <f t="shared" si="50"/>
        <v>16.122414953591843</v>
      </c>
      <c r="H246" s="28">
        <f t="shared" si="33"/>
        <v>-0.9637715206806391</v>
      </c>
      <c r="I246" s="8">
        <f t="shared" si="34"/>
        <v>-9.409896212167084</v>
      </c>
      <c r="J246" s="35">
        <f t="shared" si="35"/>
        <v>40.83541661352303</v>
      </c>
      <c r="K246" s="36">
        <f t="shared" si="36"/>
        <v>14.688526613523141</v>
      </c>
    </row>
    <row r="247" spans="1:11" ht="13.5">
      <c r="A247" s="21">
        <f t="shared" si="44"/>
        <v>233</v>
      </c>
      <c r="B247" s="23">
        <f t="shared" si="45"/>
        <v>2.3199999999999945</v>
      </c>
      <c r="C247" s="23">
        <f t="shared" si="46"/>
        <v>37.45842430737819</v>
      </c>
      <c r="D247" s="23">
        <f t="shared" si="47"/>
        <v>12.353860576977473</v>
      </c>
      <c r="E247" s="30">
        <f t="shared" si="48"/>
        <v>14.934952215254023</v>
      </c>
      <c r="F247" s="30">
        <f t="shared" si="49"/>
        <v>-6.14318945129197</v>
      </c>
      <c r="G247" s="30">
        <f t="shared" si="50"/>
        <v>16.149042519802403</v>
      </c>
      <c r="H247" s="28">
        <f t="shared" si="33"/>
        <v>-0.9647407134214174</v>
      </c>
      <c r="I247" s="8">
        <f t="shared" si="34"/>
        <v>-9.403173489375538</v>
      </c>
      <c r="J247" s="35">
        <f t="shared" si="35"/>
        <v>41.01219330881966</v>
      </c>
      <c r="K247" s="36">
        <f t="shared" si="36"/>
        <v>14.638433308819774</v>
      </c>
    </row>
    <row r="248" spans="1:11" ht="13.5">
      <c r="A248" s="21">
        <f t="shared" si="44"/>
        <v>234</v>
      </c>
      <c r="B248" s="23">
        <f t="shared" si="45"/>
        <v>2.3299999999999943</v>
      </c>
      <c r="C248" s="23">
        <f t="shared" si="46"/>
        <v>37.60767735545939</v>
      </c>
      <c r="D248" s="23">
        <f t="shared" si="47"/>
        <v>12.291488365115615</v>
      </c>
      <c r="E248" s="30">
        <f t="shared" si="48"/>
        <v>14.92530480811981</v>
      </c>
      <c r="F248" s="30">
        <f t="shared" si="49"/>
        <v>-6.2372211861857245</v>
      </c>
      <c r="G248" s="30">
        <f t="shared" si="50"/>
        <v>16.176144526452784</v>
      </c>
      <c r="H248" s="28">
        <f t="shared" si="33"/>
        <v>-0.9657355507100267</v>
      </c>
      <c r="I248" s="8">
        <f t="shared" si="34"/>
        <v>-9.396423234595227</v>
      </c>
      <c r="J248" s="35">
        <f t="shared" si="35"/>
        <v>41.18897000411629</v>
      </c>
      <c r="K248" s="36">
        <f t="shared" si="36"/>
        <v>14.587360004116412</v>
      </c>
    </row>
    <row r="249" spans="1:11" ht="13.5">
      <c r="A249" s="21">
        <f t="shared" si="44"/>
        <v>235</v>
      </c>
      <c r="B249" s="23">
        <f t="shared" si="45"/>
        <v>2.339999999999994</v>
      </c>
      <c r="C249" s="23">
        <f t="shared" si="46"/>
        <v>37.75683382998552</v>
      </c>
      <c r="D249" s="23">
        <f t="shared" si="47"/>
        <v>12.228176510930298</v>
      </c>
      <c r="E249" s="30">
        <f t="shared" si="48"/>
        <v>14.91564745261271</v>
      </c>
      <c r="F249" s="30">
        <f t="shared" si="49"/>
        <v>-6.3311854185316765</v>
      </c>
      <c r="G249" s="30">
        <f t="shared" si="50"/>
        <v>16.203717096223944</v>
      </c>
      <c r="H249" s="28">
        <f t="shared" si="33"/>
        <v>-0.9667557265165988</v>
      </c>
      <c r="I249" s="8">
        <f t="shared" si="34"/>
        <v>-9.3896450503775</v>
      </c>
      <c r="J249" s="35">
        <f t="shared" si="35"/>
        <v>41.365746699412924</v>
      </c>
      <c r="K249" s="36">
        <f t="shared" si="36"/>
        <v>14.535306699413049</v>
      </c>
    </row>
    <row r="250" spans="1:11" ht="13.5">
      <c r="A250" s="21">
        <f t="shared" si="44"/>
        <v>236</v>
      </c>
      <c r="B250" s="23">
        <f t="shared" si="45"/>
        <v>2.349999999999994</v>
      </c>
      <c r="C250" s="23">
        <f t="shared" si="46"/>
        <v>37.90589362893899</v>
      </c>
      <c r="D250" s="23">
        <f t="shared" si="47"/>
        <v>12.163925692239944</v>
      </c>
      <c r="E250" s="30">
        <f t="shared" si="48"/>
        <v>14.905979895347544</v>
      </c>
      <c r="F250" s="30">
        <f t="shared" si="49"/>
        <v>-6.425081869035451</v>
      </c>
      <c r="G250" s="30">
        <f t="shared" si="50"/>
        <v>16.23175633332121</v>
      </c>
      <c r="H250" s="28">
        <f t="shared" si="33"/>
        <v>-0.9678009342826646</v>
      </c>
      <c r="I250" s="8">
        <f t="shared" si="34"/>
        <v>-9.382838546720707</v>
      </c>
      <c r="J250" s="35">
        <f t="shared" si="35"/>
        <v>41.54252339470956</v>
      </c>
      <c r="K250" s="36">
        <f t="shared" si="36"/>
        <v>14.482273394709694</v>
      </c>
    </row>
    <row r="251" spans="1:11" ht="13.5">
      <c r="A251" s="21">
        <f t="shared" si="44"/>
        <v>237</v>
      </c>
      <c r="B251" s="23">
        <f t="shared" si="45"/>
        <v>2.3599999999999937</v>
      </c>
      <c r="C251" s="23">
        <f t="shared" si="46"/>
        <v>38.054856647799035</v>
      </c>
      <c r="D251" s="23">
        <f t="shared" si="47"/>
        <v>12.098736589694917</v>
      </c>
      <c r="E251" s="30">
        <f t="shared" si="48"/>
        <v>14.896301886004718</v>
      </c>
      <c r="F251" s="30">
        <f t="shared" si="49"/>
        <v>-6.518910254502658</v>
      </c>
      <c r="G251" s="30">
        <f t="shared" si="50"/>
        <v>16.260258324677615</v>
      </c>
      <c r="H251" s="28">
        <f t="shared" si="33"/>
        <v>-0.9688708669952762</v>
      </c>
      <c r="I251" s="8">
        <f t="shared" si="34"/>
        <v>-9.376003341065589</v>
      </c>
      <c r="J251" s="35">
        <f t="shared" si="35"/>
        <v>41.71930009000619</v>
      </c>
      <c r="K251" s="36">
        <f t="shared" si="36"/>
        <v>14.42826009000633</v>
      </c>
    </row>
    <row r="252" spans="1:11" ht="13.5">
      <c r="A252" s="21">
        <f t="shared" si="44"/>
        <v>238</v>
      </c>
      <c r="B252" s="23">
        <f t="shared" si="45"/>
        <v>2.3699999999999934</v>
      </c>
      <c r="C252" s="23">
        <f t="shared" si="46"/>
        <v>38.20372277957238</v>
      </c>
      <c r="D252" s="23">
        <f t="shared" si="47"/>
        <v>12.032609886815784</v>
      </c>
      <c r="E252" s="30">
        <f t="shared" si="48"/>
        <v>14.886613177334764</v>
      </c>
      <c r="F252" s="30">
        <f t="shared" si="49"/>
        <v>-6.612670287913314</v>
      </c>
      <c r="G252" s="30">
        <f t="shared" si="50"/>
        <v>16.28921914114512</v>
      </c>
      <c r="H252" s="28">
        <f t="shared" si="33"/>
        <v>-0.9699652172602585</v>
      </c>
      <c r="I252" s="8">
        <f t="shared" si="34"/>
        <v>-9.369139058288164</v>
      </c>
      <c r="J252" s="35">
        <f t="shared" si="35"/>
        <v>41.896076785302824</v>
      </c>
      <c r="K252" s="36">
        <f t="shared" si="36"/>
        <v>14.373266785302967</v>
      </c>
    </row>
    <row r="253" spans="1:11" ht="13.5">
      <c r="A253" s="21">
        <f t="shared" si="44"/>
        <v>239</v>
      </c>
      <c r="B253" s="23">
        <f t="shared" si="45"/>
        <v>2.3799999999999932</v>
      </c>
      <c r="C253" s="23">
        <f t="shared" si="46"/>
        <v>38.352491914824</v>
      </c>
      <c r="D253" s="23">
        <f t="shared" si="47"/>
        <v>11.965546270030822</v>
      </c>
      <c r="E253" s="30">
        <f t="shared" si="48"/>
        <v>14.876913525162161</v>
      </c>
      <c r="F253" s="30">
        <f t="shared" si="49"/>
        <v>-6.7063616784961955</v>
      </c>
      <c r="G253" s="30">
        <f t="shared" si="50"/>
        <v>16.31863483867309</v>
      </c>
      <c r="H253" s="28">
        <f t="shared" si="33"/>
        <v>-0.9710836773745526</v>
      </c>
      <c r="I253" s="8">
        <f t="shared" si="34"/>
        <v>-9.3622453306902</v>
      </c>
      <c r="J253" s="35">
        <f t="shared" si="35"/>
        <v>42.07285348059946</v>
      </c>
      <c r="K253" s="36">
        <f t="shared" si="36"/>
        <v>14.317293480599606</v>
      </c>
    </row>
    <row r="254" spans="1:11" ht="13.5">
      <c r="A254" s="21">
        <f t="shared" si="44"/>
        <v>240</v>
      </c>
      <c r="B254" s="23">
        <f t="shared" si="45"/>
        <v>2.389999999999993</v>
      </c>
      <c r="C254" s="23">
        <f t="shared" si="46"/>
        <v>38.50116394170789</v>
      </c>
      <c r="D254" s="23">
        <f t="shared" si="47"/>
        <v>11.897546428712792</v>
      </c>
      <c r="E254" s="30">
        <f t="shared" si="48"/>
        <v>14.867202688388415</v>
      </c>
      <c r="F254" s="30">
        <f t="shared" si="49"/>
        <v>-6.799984131803098</v>
      </c>
      <c r="G254" s="30">
        <f t="shared" si="50"/>
        <v>16.34850145947321</v>
      </c>
      <c r="H254" s="28">
        <f t="shared" si="33"/>
        <v>-0.972225939397608</v>
      </c>
      <c r="I254" s="8">
        <f t="shared" si="34"/>
        <v>-9.35532179798729</v>
      </c>
      <c r="J254" s="35">
        <f t="shared" si="35"/>
        <v>42.249630175896094</v>
      </c>
      <c r="K254" s="36">
        <f t="shared" si="36"/>
        <v>14.26034017589625</v>
      </c>
    </row>
    <row r="255" spans="1:11" ht="13.5">
      <c r="A255" s="21">
        <f t="shared" si="44"/>
        <v>241</v>
      </c>
      <c r="B255" s="23">
        <f t="shared" si="45"/>
        <v>2.399999999999993</v>
      </c>
      <c r="C255" s="23">
        <f t="shared" si="46"/>
        <v>38.64973874599783</v>
      </c>
      <c r="D255" s="23">
        <f t="shared" si="47"/>
        <v>11.828611055214962</v>
      </c>
      <c r="E255" s="30">
        <f t="shared" si="48"/>
        <v>14.857480428994439</v>
      </c>
      <c r="F255" s="30">
        <f t="shared" si="49"/>
        <v>-6.893537349782971</v>
      </c>
      <c r="G255" s="30">
        <f t="shared" si="50"/>
        <v>16.378815033170305</v>
      </c>
      <c r="H255" s="28">
        <f t="shared" si="33"/>
        <v>-0.9733916952217908</v>
      </c>
      <c r="I255" s="8">
        <f t="shared" si="34"/>
        <v>-9.348368107294615</v>
      </c>
      <c r="J255" s="35">
        <f t="shared" si="35"/>
        <v>42.426406871192725</v>
      </c>
      <c r="K255" s="36">
        <f t="shared" si="36"/>
        <v>14.202406871192888</v>
      </c>
    </row>
    <row r="256" spans="1:11" ht="13.5">
      <c r="A256" s="21">
        <f t="shared" si="44"/>
        <v>242</v>
      </c>
      <c r="B256" s="23">
        <f t="shared" si="45"/>
        <v>2.4099999999999926</v>
      </c>
      <c r="C256" s="23">
        <f t="shared" si="46"/>
        <v>38.79821621111825</v>
      </c>
      <c r="D256" s="23">
        <f t="shared" si="47"/>
        <v>11.758740844906402</v>
      </c>
      <c r="E256" s="30">
        <f t="shared" si="48"/>
        <v>14.847746512042221</v>
      </c>
      <c r="F256" s="30">
        <f t="shared" si="49"/>
        <v>-6.987021030855917</v>
      </c>
      <c r="G256" s="30">
        <f t="shared" si="50"/>
        <v>16.409571577938433</v>
      </c>
      <c r="H256" s="28">
        <f t="shared" si="33"/>
        <v>-0.9745806366417702</v>
      </c>
      <c r="I256" s="8">
        <f t="shared" si="34"/>
        <v>-9.341383913110436</v>
      </c>
      <c r="J256" s="35">
        <f t="shared" si="35"/>
        <v>42.603183566489356</v>
      </c>
      <c r="K256" s="36">
        <f t="shared" si="36"/>
        <v>14.143493566489525</v>
      </c>
    </row>
    <row r="257" spans="1:11" ht="13.5">
      <c r="A257" s="21">
        <f t="shared" si="44"/>
        <v>243</v>
      </c>
      <c r="B257" s="23">
        <f t="shared" si="45"/>
        <v>2.4199999999999924</v>
      </c>
      <c r="C257" s="23">
        <f t="shared" si="46"/>
        <v>38.94659621817501</v>
      </c>
      <c r="D257" s="23">
        <f t="shared" si="47"/>
        <v>11.687936496206532</v>
      </c>
      <c r="E257" s="30">
        <f t="shared" si="48"/>
        <v>14.838000705675803</v>
      </c>
      <c r="F257" s="30">
        <f t="shared" si="49"/>
        <v>-7.080434869987021</v>
      </c>
      <c r="G257" s="30">
        <f t="shared" si="50"/>
        <v>16.44076710162162</v>
      </c>
      <c r="H257" s="28">
        <f t="shared" si="33"/>
        <v>-0.9757924554228524</v>
      </c>
      <c r="I257" s="8">
        <f t="shared" si="34"/>
        <v>-9.334368877297372</v>
      </c>
      <c r="J257" s="35">
        <f t="shared" si="35"/>
        <v>42.779960261785995</v>
      </c>
      <c r="K257" s="36">
        <f t="shared" si="36"/>
        <v>14.083600261786156</v>
      </c>
    </row>
    <row r="258" spans="1:11" ht="13.5">
      <c r="A258" s="21">
        <f t="shared" si="44"/>
        <v>244</v>
      </c>
      <c r="B258" s="23">
        <f t="shared" si="45"/>
        <v>2.429999999999992</v>
      </c>
      <c r="C258" s="23">
        <f t="shared" si="46"/>
        <v>39.09487864598623</v>
      </c>
      <c r="D258" s="23">
        <f t="shared" si="47"/>
        <v>11.616198710618933</v>
      </c>
      <c r="E258" s="30">
        <f t="shared" si="48"/>
        <v>14.828242781121574</v>
      </c>
      <c r="F258" s="30">
        <f t="shared" si="49"/>
        <v>-7.173778558759995</v>
      </c>
      <c r="G258" s="30">
        <f t="shared" si="50"/>
        <v>16.47239760283878</v>
      </c>
      <c r="H258" s="28">
        <f t="shared" si="33"/>
        <v>-0.9770268433682338</v>
      </c>
      <c r="I258" s="8">
        <f t="shared" si="34"/>
        <v>-9.327322669061543</v>
      </c>
      <c r="J258" s="35">
        <f t="shared" si="35"/>
        <v>42.956736957082626</v>
      </c>
      <c r="K258" s="36">
        <f t="shared" si="36"/>
        <v>14.022726957082803</v>
      </c>
    </row>
    <row r="259" spans="1:11" ht="13.5">
      <c r="A259" s="21">
        <f t="shared" si="44"/>
        <v>245</v>
      </c>
      <c r="B259" s="23">
        <f t="shared" si="45"/>
        <v>2.439999999999992</v>
      </c>
      <c r="C259" s="23">
        <f t="shared" si="46"/>
        <v>39.24306337111311</v>
      </c>
      <c r="D259" s="23">
        <f t="shared" si="47"/>
        <v>11.543528192764427</v>
      </c>
      <c r="E259" s="30">
        <f t="shared" si="48"/>
        <v>14.818472512687892</v>
      </c>
      <c r="F259" s="30">
        <f t="shared" si="49"/>
        <v>-7.267051785450611</v>
      </c>
      <c r="G259" s="30">
        <f t="shared" si="50"/>
        <v>16.504459072072237</v>
      </c>
      <c r="H259" s="28">
        <f t="shared" si="33"/>
        <v>-0.978283492385139</v>
      </c>
      <c r="I259" s="8">
        <f t="shared" si="34"/>
        <v>-9.320244964929604</v>
      </c>
      <c r="J259" s="35">
        <f t="shared" si="35"/>
        <v>43.13351365237926</v>
      </c>
      <c r="K259" s="36">
        <f t="shared" si="36"/>
        <v>13.96087365237944</v>
      </c>
    </row>
    <row r="260" spans="1:11" ht="13.5">
      <c r="A260" s="21">
        <f t="shared" si="44"/>
        <v>246</v>
      </c>
      <c r="B260" s="23">
        <f t="shared" si="45"/>
        <v>2.4499999999999917</v>
      </c>
      <c r="C260" s="23">
        <f t="shared" si="46"/>
        <v>39.39115026789075</v>
      </c>
      <c r="D260" s="23">
        <f t="shared" si="47"/>
        <v>11.469925650413428</v>
      </c>
      <c r="E260" s="30">
        <f t="shared" si="48"/>
        <v>14.80868967776404</v>
      </c>
      <c r="F260" s="30">
        <f t="shared" si="49"/>
        <v>-7.360254235099907</v>
      </c>
      <c r="G260" s="30">
        <f t="shared" si="50"/>
        <v>16.536947492739444</v>
      </c>
      <c r="H260" s="28">
        <f t="shared" si="33"/>
        <v>-0.979562094549826</v>
      </c>
      <c r="I260" s="8">
        <f t="shared" si="34"/>
        <v>-9.31313544872376</v>
      </c>
      <c r="J260" s="35">
        <f t="shared" si="35"/>
        <v>43.31029034767589</v>
      </c>
      <c r="K260" s="36">
        <f t="shared" si="36"/>
        <v>13.898040347676076</v>
      </c>
    </row>
    <row r="261" spans="1:11" ht="13.5">
      <c r="A261" s="21">
        <f t="shared" si="44"/>
        <v>247</v>
      </c>
      <c r="B261" s="23">
        <f t="shared" si="45"/>
        <v>2.4599999999999915</v>
      </c>
      <c r="C261" s="23">
        <f t="shared" si="46"/>
        <v>39.539139208458934</v>
      </c>
      <c r="D261" s="23">
        <f t="shared" si="47"/>
        <v>11.395391794517556</v>
      </c>
      <c r="E261" s="30">
        <f t="shared" si="48"/>
        <v>14.798894056818542</v>
      </c>
      <c r="F261" s="30">
        <f t="shared" si="49"/>
        <v>-7.453385589587144</v>
      </c>
      <c r="G261" s="30">
        <f t="shared" si="50"/>
        <v>16.569858842247402</v>
      </c>
      <c r="H261" s="28">
        <f t="shared" si="33"/>
        <v>-0.9808623421714291</v>
      </c>
      <c r="I261" s="8">
        <f t="shared" si="34"/>
        <v>-9.305993811534801</v>
      </c>
      <c r="J261" s="35">
        <f t="shared" si="35"/>
        <v>43.48706704297253</v>
      </c>
      <c r="K261" s="36">
        <f t="shared" si="36"/>
        <v>13.834227042972717</v>
      </c>
    </row>
    <row r="262" spans="1:11" ht="13.5">
      <c r="A262" s="21">
        <f t="shared" si="44"/>
        <v>248</v>
      </c>
      <c r="B262" s="23">
        <f t="shared" si="45"/>
        <v>2.4699999999999913</v>
      </c>
      <c r="C262" s="23">
        <f t="shared" si="46"/>
        <v>39.6870300627929</v>
      </c>
      <c r="D262" s="23">
        <f t="shared" si="47"/>
        <v>11.31992733924053</v>
      </c>
      <c r="E262" s="30">
        <f t="shared" si="48"/>
        <v>14.789085433396828</v>
      </c>
      <c r="F262" s="30">
        <f t="shared" si="49"/>
        <v>-7.546445527702493</v>
      </c>
      <c r="G262" s="30">
        <f t="shared" si="50"/>
        <v>16.603189093029425</v>
      </c>
      <c r="H262" s="28">
        <f t="shared" si="33"/>
        <v>-0.9821839278546183</v>
      </c>
      <c r="I262" s="8">
        <f t="shared" si="34"/>
        <v>-9.298819751693237</v>
      </c>
      <c r="J262" s="35">
        <f t="shared" si="35"/>
        <v>43.66384373826916</v>
      </c>
      <c r="K262" s="36">
        <f t="shared" si="36"/>
        <v>13.76943373826936</v>
      </c>
    </row>
    <row r="263" spans="1:11" ht="13.5">
      <c r="A263" s="21">
        <f t="shared" si="44"/>
        <v>249</v>
      </c>
      <c r="B263" s="23">
        <f t="shared" si="45"/>
        <v>2.479999999999991</v>
      </c>
      <c r="C263" s="23">
        <f t="shared" si="46"/>
        <v>39.83482269873408</v>
      </c>
      <c r="D263" s="23">
        <f t="shared" si="47"/>
        <v>11.243533001988336</v>
      </c>
      <c r="E263" s="30">
        <f t="shared" si="48"/>
        <v>14.779263594118282</v>
      </c>
      <c r="F263" s="30">
        <f t="shared" si="49"/>
        <v>-7.639433725219425</v>
      </c>
      <c r="G263" s="30">
        <f t="shared" si="50"/>
        <v>16.63693421356381</v>
      </c>
      <c r="H263" s="28">
        <f t="shared" si="33"/>
        <v>-0.9835265445610578</v>
      </c>
      <c r="I263" s="8">
        <f t="shared" si="34"/>
        <v>-9.291612974738575</v>
      </c>
      <c r="J263" s="35">
        <f t="shared" si="35"/>
        <v>43.84062043356579</v>
      </c>
      <c r="K263" s="36">
        <f t="shared" si="36"/>
        <v>13.703660433565997</v>
      </c>
    </row>
    <row r="264" spans="1:11" ht="13.5">
      <c r="A264" s="21">
        <f t="shared" si="44"/>
        <v>250</v>
      </c>
      <c r="B264" s="23">
        <f t="shared" si="45"/>
        <v>2.489999999999991</v>
      </c>
      <c r="C264" s="23">
        <f t="shared" si="46"/>
        <v>39.982516982020805</v>
      </c>
      <c r="D264" s="23">
        <f t="shared" si="47"/>
        <v>11.166209503438667</v>
      </c>
      <c r="E264" s="30">
        <f t="shared" si="48"/>
        <v>14.76942832867267</v>
      </c>
      <c r="F264" s="30">
        <f t="shared" si="49"/>
        <v>-7.732349854966811</v>
      </c>
      <c r="G264" s="30">
        <f t="shared" si="50"/>
        <v>16.671090169374168</v>
      </c>
      <c r="H264" s="28">
        <f t="shared" si="33"/>
        <v>-0.9848898856696452</v>
      </c>
      <c r="I264" s="8">
        <f t="shared" si="34"/>
        <v>-9.284373193386806</v>
      </c>
      <c r="J264" s="35">
        <f t="shared" si="35"/>
        <v>44.01739712886243</v>
      </c>
      <c r="K264" s="36">
        <f t="shared" si="36"/>
        <v>13.636907128862632</v>
      </c>
    </row>
    <row r="265" spans="1:11" ht="13.5">
      <c r="A265" s="21">
        <f t="shared" si="44"/>
        <v>251</v>
      </c>
      <c r="B265" s="23">
        <f t="shared" si="45"/>
        <v>2.4999999999999907</v>
      </c>
      <c r="C265" s="23">
        <f t="shared" si="46"/>
        <v>40.13011277631897</v>
      </c>
      <c r="D265" s="23">
        <f t="shared" si="47"/>
        <v>11.08795756756966</v>
      </c>
      <c r="E265" s="30">
        <f t="shared" si="48"/>
        <v>14.759579429815975</v>
      </c>
      <c r="F265" s="30">
        <f t="shared" si="49"/>
        <v>-7.82519358690068</v>
      </c>
      <c r="G265" s="30">
        <f t="shared" si="50"/>
        <v>16.705652924011034</v>
      </c>
      <c r="H265" s="28">
        <f t="shared" si="33"/>
        <v>-0.9862736450355133</v>
      </c>
      <c r="I265" s="8">
        <f t="shared" si="34"/>
        <v>-9.277100127496162</v>
      </c>
      <c r="J265" s="35">
        <f t="shared" si="35"/>
        <v>44.19417382415906</v>
      </c>
      <c r="K265" s="36">
        <f t="shared" si="36"/>
        <v>13.569173824159275</v>
      </c>
    </row>
    <row r="266" spans="1:11" ht="13.5">
      <c r="A266" s="21">
        <f t="shared" si="44"/>
        <v>252</v>
      </c>
      <c r="B266" s="23">
        <f t="shared" si="45"/>
        <v>2.5099999999999905</v>
      </c>
      <c r="C266" s="23">
        <f t="shared" si="46"/>
        <v>40.27760994325262</v>
      </c>
      <c r="D266" s="23">
        <f t="shared" si="47"/>
        <v>11.008777921687903</v>
      </c>
      <c r="E266" s="30">
        <f t="shared" si="48"/>
        <v>14.74971669336562</v>
      </c>
      <c r="F266" s="30">
        <f t="shared" si="49"/>
        <v>-7.917964588175641</v>
      </c>
      <c r="G266" s="30">
        <f t="shared" si="50"/>
        <v>16.74061844001445</v>
      </c>
      <c r="H266" s="28">
        <f t="shared" si="33"/>
        <v>-0.9876775170477818</v>
      </c>
      <c r="I266" s="8">
        <f t="shared" si="34"/>
        <v>-9.269793504031222</v>
      </c>
      <c r="J266" s="35">
        <f t="shared" si="35"/>
        <v>44.37095051945569</v>
      </c>
      <c r="K266" s="36">
        <f t="shared" si="36"/>
        <v>13.500460519455913</v>
      </c>
    </row>
    <row r="267" spans="1:11" ht="13.5">
      <c r="A267" s="21">
        <f t="shared" si="44"/>
        <v>253</v>
      </c>
      <c r="B267" s="23">
        <f t="shared" si="45"/>
        <v>2.5199999999999902</v>
      </c>
      <c r="C267" s="23">
        <f t="shared" si="46"/>
        <v>40.42500834243457</v>
      </c>
      <c r="D267" s="23">
        <f t="shared" si="47"/>
        <v>10.928671296455743</v>
      </c>
      <c r="E267" s="30">
        <f t="shared" si="48"/>
        <v>14.739839918195143</v>
      </c>
      <c r="F267" s="30">
        <f t="shared" si="49"/>
        <v>-8.010662523215954</v>
      </c>
      <c r="G267" s="30">
        <f t="shared" si="50"/>
        <v>16.775982679857403</v>
      </c>
      <c r="H267" s="28">
        <f t="shared" si="33"/>
        <v>-0.98910119668605</v>
      </c>
      <c r="I267" s="8">
        <f t="shared" si="34"/>
        <v>-9.262453057025386</v>
      </c>
      <c r="J267" s="35">
        <f t="shared" si="35"/>
        <v>44.54772721475232</v>
      </c>
      <c r="K267" s="36">
        <f t="shared" si="36"/>
        <v>13.430767214752553</v>
      </c>
    </row>
    <row r="268" spans="1:11" ht="13.5">
      <c r="A268" s="21">
        <f t="shared" si="44"/>
        <v>254</v>
      </c>
      <c r="B268" s="23">
        <f t="shared" si="45"/>
        <v>2.52999999999999</v>
      </c>
      <c r="C268" s="23">
        <f t="shared" si="46"/>
        <v>40.57230783149686</v>
      </c>
      <c r="D268" s="23">
        <f t="shared" si="47"/>
        <v>10.84763842591788</v>
      </c>
      <c r="E268" s="30">
        <f t="shared" si="48"/>
        <v>14.729948906228282</v>
      </c>
      <c r="F268" s="30">
        <f t="shared" si="49"/>
        <v>-8.103287053786207</v>
      </c>
      <c r="G268" s="30">
        <f t="shared" si="50"/>
        <v>16.81174160686973</v>
      </c>
      <c r="H268" s="28">
        <f t="shared" si="33"/>
        <v>-0.9905443795756131</v>
      </c>
      <c r="I268" s="8">
        <f t="shared" si="34"/>
        <v>-9.255078527541816</v>
      </c>
      <c r="J268" s="35">
        <f t="shared" si="35"/>
        <v>44.72450391004896</v>
      </c>
      <c r="K268" s="36">
        <f t="shared" si="36"/>
        <v>13.36009391004919</v>
      </c>
    </row>
    <row r="269" spans="1:11" ht="13.5">
      <c r="A269" s="21">
        <f t="shared" si="44"/>
        <v>255</v>
      </c>
      <c r="B269" s="23">
        <f t="shared" si="45"/>
        <v>2.53999999999999</v>
      </c>
      <c r="C269" s="23">
        <f t="shared" si="46"/>
        <v>40.71950826612118</v>
      </c>
      <c r="D269" s="23">
        <f t="shared" si="47"/>
        <v>10.765680047527264</v>
      </c>
      <c r="E269" s="30">
        <f t="shared" si="48"/>
        <v>14.720043462432526</v>
      </c>
      <c r="F269" s="30">
        <f t="shared" si="49"/>
        <v>-8.195837839061625</v>
      </c>
      <c r="G269" s="30">
        <f t="shared" si="50"/>
        <v>16.847891186142462</v>
      </c>
      <c r="H269" s="28">
        <f t="shared" si="33"/>
        <v>-0.9920067620414038</v>
      </c>
      <c r="I269" s="8">
        <f t="shared" si="34"/>
        <v>-9.247669663632884</v>
      </c>
      <c r="J269" s="35">
        <f t="shared" si="35"/>
        <v>44.90128060534559</v>
      </c>
      <c r="K269" s="36">
        <f t="shared" si="36"/>
        <v>13.288440605345833</v>
      </c>
    </row>
    <row r="270" spans="1:11" ht="13.5">
      <c r="A270" s="21">
        <f t="shared" si="44"/>
        <v>256</v>
      </c>
      <c r="B270" s="23">
        <f t="shared" si="45"/>
        <v>2.5499999999999896</v>
      </c>
      <c r="C270" s="23">
        <f t="shared" si="46"/>
        <v>40.8666095000693</v>
      </c>
      <c r="D270" s="23">
        <f t="shared" si="47"/>
        <v>10.682796902170285</v>
      </c>
      <c r="E270" s="30">
        <f t="shared" si="48"/>
        <v>14.710123394812113</v>
      </c>
      <c r="F270" s="30">
        <f t="shared" si="49"/>
        <v>-8.288314535697953</v>
      </c>
      <c r="G270" s="30">
        <f t="shared" si="50"/>
        <v>16.884427385412295</v>
      </c>
      <c r="H270" s="28">
        <f t="shared" si="33"/>
        <v>-0.9934880411606389</v>
      </c>
      <c r="I270" s="8">
        <f t="shared" si="34"/>
        <v>-9.240226220298203</v>
      </c>
      <c r="J270" s="35">
        <f t="shared" si="35"/>
        <v>45.07805730064222</v>
      </c>
      <c r="K270" s="36">
        <f t="shared" si="36"/>
        <v>13.21580730064247</v>
      </c>
    </row>
    <row r="271" spans="1:11" ht="13.5">
      <c r="A271" s="21">
        <f t="shared" si="44"/>
        <v>257</v>
      </c>
      <c r="B271" s="23">
        <f t="shared" si="45"/>
        <v>2.5599999999999894</v>
      </c>
      <c r="C271" s="23">
        <f t="shared" si="46"/>
        <v>41.01361138521331</v>
      </c>
      <c r="D271" s="23">
        <f t="shared" si="47"/>
        <v>10.598989734191276</v>
      </c>
      <c r="E271" s="30">
        <f t="shared" si="48"/>
        <v>14.700188514400507</v>
      </c>
      <c r="F271" s="30">
        <f t="shared" si="49"/>
        <v>-8.380716797900936</v>
      </c>
      <c r="G271" s="30">
        <f t="shared" si="50"/>
        <v>16.92134617592618</v>
      </c>
      <c r="H271" s="28">
        <f t="shared" si="33"/>
        <v>-0.9949879148141799</v>
      </c>
      <c r="I271" s="8">
        <f t="shared" si="34"/>
        <v>-9.232747959441275</v>
      </c>
      <c r="J271" s="35">
        <f t="shared" si="35"/>
        <v>45.25483399593885</v>
      </c>
      <c r="K271" s="36">
        <f t="shared" si="36"/>
        <v>13.14219399593911</v>
      </c>
    </row>
    <row r="272" spans="1:11" ht="13.5">
      <c r="A272" s="21">
        <f t="shared" si="44"/>
        <v>258</v>
      </c>
      <c r="B272" s="23">
        <f t="shared" si="45"/>
        <v>2.569999999999989</v>
      </c>
      <c r="C272" s="23">
        <f t="shared" si="46"/>
        <v>41.16051377156583</v>
      </c>
      <c r="D272" s="23">
        <f t="shared" si="47"/>
        <v>10.514259291416323</v>
      </c>
      <c r="E272" s="30">
        <f t="shared" si="48"/>
        <v>14.690238635252365</v>
      </c>
      <c r="F272" s="30">
        <f t="shared" si="49"/>
        <v>-8.47304427749535</v>
      </c>
      <c r="G272" s="30">
        <f t="shared" si="50"/>
        <v>16.958643533285848</v>
      </c>
      <c r="H272" s="28">
        <f aca="true" t="shared" si="51" ref="H272:H335">-$C$8*G272*E272</f>
        <v>-0.9965060817365938</v>
      </c>
      <c r="I272" s="8">
        <f aca="true" t="shared" si="52" ref="I272:I335">-$C$7-$C$8*G272*F272</f>
        <v>-9.225234649824836</v>
      </c>
      <c r="J272" s="35">
        <f aca="true" t="shared" si="53" ref="J272:J335">$E$15*B272</f>
        <v>45.43161069123549</v>
      </c>
      <c r="K272" s="36">
        <f aca="true" t="shared" si="54" ref="K272:K335">$F$15*B272-$C$7*B272^2/2</f>
        <v>13.067600691235747</v>
      </c>
    </row>
    <row r="273" spans="1:11" ht="13.5">
      <c r="A273" s="21">
        <f t="shared" si="44"/>
        <v>259</v>
      </c>
      <c r="B273" s="23">
        <f t="shared" si="45"/>
        <v>2.579999999999989</v>
      </c>
      <c r="C273" s="23">
        <f t="shared" si="46"/>
        <v>41.30731650731018</v>
      </c>
      <c r="D273" s="23">
        <f t="shared" si="47"/>
        <v>10.428606325176387</v>
      </c>
      <c r="E273" s="30">
        <f t="shared" si="48"/>
        <v>14.680273574434999</v>
      </c>
      <c r="F273" s="30">
        <f t="shared" si="49"/>
        <v>-8.565296623993598</v>
      </c>
      <c r="G273" s="30">
        <f t="shared" si="50"/>
        <v>16.996315438272223</v>
      </c>
      <c r="H273" s="28">
        <f t="shared" si="51"/>
        <v>-0.9980422415649173</v>
      </c>
      <c r="I273" s="8">
        <f t="shared" si="52"/>
        <v>-9.217686067024948</v>
      </c>
      <c r="J273" s="35">
        <f t="shared" si="53"/>
        <v>45.60838738653212</v>
      </c>
      <c r="K273" s="36">
        <f t="shared" si="54"/>
        <v>12.992027386532392</v>
      </c>
    </row>
    <row r="274" spans="1:11" ht="13.5">
      <c r="A274" s="21">
        <f t="shared" si="44"/>
        <v>260</v>
      </c>
      <c r="B274" s="23">
        <f t="shared" si="45"/>
        <v>2.5899999999999888</v>
      </c>
      <c r="C274" s="23">
        <f t="shared" si="46"/>
        <v>41.45401943883038</v>
      </c>
      <c r="D274" s="23">
        <f t="shared" si="47"/>
        <v>10.342031590329748</v>
      </c>
      <c r="E274" s="30">
        <f t="shared" si="48"/>
        <v>14.67029315201935</v>
      </c>
      <c r="F274" s="30">
        <f t="shared" si="49"/>
        <v>-8.657473484663848</v>
      </c>
      <c r="G274" s="30">
        <f t="shared" si="50"/>
        <v>17.03435787764961</v>
      </c>
      <c r="H274" s="28">
        <f t="shared" si="51"/>
        <v>-0.9995960948861199</v>
      </c>
      <c r="I274" s="8">
        <f t="shared" si="52"/>
        <v>-9.210101993383896</v>
      </c>
      <c r="J274" s="35">
        <f t="shared" si="53"/>
        <v>45.78516408182875</v>
      </c>
      <c r="K274" s="36">
        <f t="shared" si="54"/>
        <v>12.915474081829032</v>
      </c>
    </row>
    <row r="275" spans="1:11" ht="13.5">
      <c r="A275" s="21">
        <f t="shared" si="44"/>
        <v>261</v>
      </c>
      <c r="B275" s="23">
        <f t="shared" si="45"/>
        <v>2.5999999999999885</v>
      </c>
      <c r="C275" s="23">
        <f t="shared" si="46"/>
        <v>41.60062241074108</v>
      </c>
      <c r="D275" s="23">
        <f t="shared" si="47"/>
        <v>10.25453584528377</v>
      </c>
      <c r="E275" s="30">
        <f t="shared" si="48"/>
        <v>14.660297191070487</v>
      </c>
      <c r="F275" s="30">
        <f t="shared" si="49"/>
        <v>-8.749574504597687</v>
      </c>
      <c r="G275" s="30">
        <f t="shared" si="50"/>
        <v>17.07276684494974</v>
      </c>
      <c r="H275" s="28">
        <f t="shared" si="51"/>
        <v>-1.0011673432832722</v>
      </c>
      <c r="I275" s="8">
        <f t="shared" si="52"/>
        <v>-9.202482217961949</v>
      </c>
      <c r="J275" s="35">
        <f t="shared" si="53"/>
        <v>45.961940777125385</v>
      </c>
      <c r="K275" s="36">
        <f t="shared" si="54"/>
        <v>12.837940777125667</v>
      </c>
    </row>
    <row r="276" spans="1:11" ht="13.5">
      <c r="A276" s="21">
        <f t="shared" si="44"/>
        <v>262</v>
      </c>
      <c r="B276" s="23">
        <f t="shared" si="45"/>
        <v>2.6099999999999883</v>
      </c>
      <c r="C276" s="23">
        <f t="shared" si="46"/>
        <v>41.74712526591746</v>
      </c>
      <c r="D276" s="23">
        <f t="shared" si="47"/>
        <v>10.166119852015997</v>
      </c>
      <c r="E276" s="30">
        <f t="shared" si="48"/>
        <v>14.650285517637654</v>
      </c>
      <c r="F276" s="30">
        <f t="shared" si="49"/>
        <v>-8.841599326777306</v>
      </c>
      <c r="G276" s="30">
        <f t="shared" si="50"/>
        <v>17.111538341235498</v>
      </c>
      <c r="H276" s="28">
        <f t="shared" si="51"/>
        <v>-1.0027556893804155</v>
      </c>
      <c r="I276" s="8">
        <f t="shared" si="52"/>
        <v>-9.194826536488033</v>
      </c>
      <c r="J276" s="35">
        <f t="shared" si="53"/>
        <v>46.13871747242202</v>
      </c>
      <c r="K276" s="36">
        <f t="shared" si="54"/>
        <v>12.75942747242231</v>
      </c>
    </row>
    <row r="277" spans="1:11" ht="13.5">
      <c r="A277" s="21">
        <f t="shared" si="44"/>
        <v>263</v>
      </c>
      <c r="B277" s="23">
        <f t="shared" si="45"/>
        <v>2.619999999999988</v>
      </c>
      <c r="C277" s="23">
        <f t="shared" si="46"/>
        <v>41.8935278455249</v>
      </c>
      <c r="D277" s="23">
        <f t="shared" si="47"/>
        <v>10.076784376094576</v>
      </c>
      <c r="E277" s="30">
        <f t="shared" si="48"/>
        <v>14.640257960743849</v>
      </c>
      <c r="F277" s="30">
        <f t="shared" si="49"/>
        <v>-8.933547592142187</v>
      </c>
      <c r="G277" s="30">
        <f t="shared" si="50"/>
        <v>17.150668375844514</v>
      </c>
      <c r="H277" s="28">
        <f t="shared" si="51"/>
        <v>-1.0043608368861419</v>
      </c>
      <c r="I277" s="8">
        <f t="shared" si="52"/>
        <v>-9.187134751309381</v>
      </c>
      <c r="J277" s="35">
        <f t="shared" si="53"/>
        <v>46.315494167718654</v>
      </c>
      <c r="K277" s="36">
        <f t="shared" si="54"/>
        <v>12.679934167718947</v>
      </c>
    </row>
    <row r="278" spans="1:11" ht="13.5">
      <c r="A278" s="21">
        <f t="shared" si="44"/>
        <v>264</v>
      </c>
      <c r="B278" s="23">
        <f t="shared" si="45"/>
        <v>2.629999999999988</v>
      </c>
      <c r="C278" s="23">
        <f t="shared" si="46"/>
        <v>42.03982998904865</v>
      </c>
      <c r="D278" s="23">
        <f t="shared" si="47"/>
        <v>9.986530186698023</v>
      </c>
      <c r="E278" s="30">
        <f t="shared" si="48"/>
        <v>14.630214352374988</v>
      </c>
      <c r="F278" s="30">
        <f t="shared" si="49"/>
        <v>-9.02541893965528</v>
      </c>
      <c r="G278" s="30">
        <f t="shared" si="50"/>
        <v>17.19015296711252</v>
      </c>
      <c r="H278" s="28">
        <f t="shared" si="51"/>
        <v>-1.0059824906358845</v>
      </c>
      <c r="I278" s="8">
        <f t="shared" si="52"/>
        <v>-9.179406671340205</v>
      </c>
      <c r="J278" s="35">
        <f t="shared" si="53"/>
        <v>46.492270863015285</v>
      </c>
      <c r="K278" s="36">
        <f t="shared" si="54"/>
        <v>12.599460863015587</v>
      </c>
    </row>
    <row r="279" spans="1:11" ht="13.5">
      <c r="A279" s="21">
        <f aca="true" t="shared" si="55" ref="A279:A313">A278+1</f>
        <v>265</v>
      </c>
      <c r="B279" s="23">
        <f aca="true" t="shared" si="56" ref="B279:B313">B278+$C$9</f>
        <v>2.6399999999999877</v>
      </c>
      <c r="C279" s="23">
        <f aca="true" t="shared" si="57" ref="C279:C313">C278+E279*$C$9</f>
        <v>42.186031534323334</v>
      </c>
      <c r="D279" s="23">
        <f aca="true" t="shared" si="58" ref="D279:D313">D278+F279*$C$9</f>
        <v>9.895358056634336</v>
      </c>
      <c r="E279" s="30">
        <f aca="true" t="shared" si="59" ref="E279:E313">E278+H278*$C$9</f>
        <v>14.62015452746863</v>
      </c>
      <c r="F279" s="30">
        <f aca="true" t="shared" si="60" ref="F279:F313">F278+I278*$C$9</f>
        <v>-9.117213006368681</v>
      </c>
      <c r="G279" s="30">
        <f aca="true" t="shared" si="61" ref="G279:G313">SQRT(E279^2+F279^2)</f>
        <v>17.229988143076586</v>
      </c>
      <c r="H279" s="28">
        <f t="shared" si="51"/>
        <v>-1.0076203566329278</v>
      </c>
      <c r="I279" s="8">
        <f t="shared" si="52"/>
        <v>-9.171642112009456</v>
      </c>
      <c r="J279" s="35">
        <f t="shared" si="53"/>
        <v>46.669047558311924</v>
      </c>
      <c r="K279" s="36">
        <f t="shared" si="54"/>
        <v>12.518007558312227</v>
      </c>
    </row>
    <row r="280" spans="1:11" ht="13.5">
      <c r="A280" s="21">
        <f t="shared" si="55"/>
        <v>266</v>
      </c>
      <c r="B280" s="23">
        <f t="shared" si="56"/>
        <v>2.6499999999999875</v>
      </c>
      <c r="C280" s="23">
        <f t="shared" si="57"/>
        <v>42.332132317562355</v>
      </c>
      <c r="D280" s="23">
        <f t="shared" si="58"/>
        <v>9.803268762359448</v>
      </c>
      <c r="E280" s="30">
        <f t="shared" si="59"/>
        <v>14.6100783239023</v>
      </c>
      <c r="F280" s="30">
        <f t="shared" si="60"/>
        <v>-9.208929427488776</v>
      </c>
      <c r="G280" s="30">
        <f t="shared" si="61"/>
        <v>17.270169942158315</v>
      </c>
      <c r="H280" s="28">
        <f t="shared" si="51"/>
        <v>-1.009274142088145</v>
      </c>
      <c r="I280" s="8">
        <f t="shared" si="52"/>
        <v>-9.163840895207706</v>
      </c>
      <c r="J280" s="35">
        <f t="shared" si="53"/>
        <v>46.845824253608555</v>
      </c>
      <c r="K280" s="36">
        <f t="shared" si="54"/>
        <v>12.43557425360887</v>
      </c>
    </row>
    <row r="281" spans="1:11" ht="13.5">
      <c r="A281" s="21">
        <f t="shared" si="55"/>
        <v>267</v>
      </c>
      <c r="B281" s="23">
        <f t="shared" si="56"/>
        <v>2.6599999999999873</v>
      </c>
      <c r="C281" s="23">
        <f t="shared" si="57"/>
        <v>42.478132173387166</v>
      </c>
      <c r="D281" s="23">
        <f t="shared" si="58"/>
        <v>9.71026308399504</v>
      </c>
      <c r="E281" s="30">
        <f t="shared" si="59"/>
        <v>14.599985582481418</v>
      </c>
      <c r="F281" s="30">
        <f t="shared" si="60"/>
        <v>-9.300567836440853</v>
      </c>
      <c r="G281" s="30">
        <f t="shared" si="61"/>
        <v>17.31069441382706</v>
      </c>
      <c r="H281" s="28">
        <f t="shared" si="51"/>
        <v>-1.010943555458467</v>
      </c>
      <c r="I281" s="8">
        <f t="shared" si="52"/>
        <v>-9.156002849233216</v>
      </c>
      <c r="J281" s="35">
        <f t="shared" si="53"/>
        <v>47.022600948905186</v>
      </c>
      <c r="K281" s="36">
        <f t="shared" si="54"/>
        <v>12.352160948905507</v>
      </c>
    </row>
    <row r="282" spans="1:11" ht="13.5">
      <c r="A282" s="21">
        <f t="shared" si="55"/>
        <v>268</v>
      </c>
      <c r="B282" s="23">
        <f t="shared" si="56"/>
        <v>2.669999999999987</v>
      </c>
      <c r="C282" s="23">
        <f t="shared" si="57"/>
        <v>42.624030934856435</v>
      </c>
      <c r="D282" s="23">
        <f t="shared" si="58"/>
        <v>9.616341805345709</v>
      </c>
      <c r="E282" s="30">
        <f t="shared" si="59"/>
        <v>14.589876146926834</v>
      </c>
      <c r="F282" s="30">
        <f t="shared" si="60"/>
        <v>-9.392127864933185</v>
      </c>
      <c r="G282" s="30">
        <f t="shared" si="61"/>
        <v>17.351557619243263</v>
      </c>
      <c r="H282" s="28">
        <f t="shared" si="51"/>
        <v>-1.0126283064840955</v>
      </c>
      <c r="I282" s="8">
        <f t="shared" si="52"/>
        <v>-9.148127808737247</v>
      </c>
      <c r="J282" s="35">
        <f t="shared" si="53"/>
        <v>47.19937764420182</v>
      </c>
      <c r="K282" s="36">
        <f t="shared" si="54"/>
        <v>12.267767644202145</v>
      </c>
    </row>
    <row r="283" spans="1:11" ht="13.5">
      <c r="A283" s="21">
        <f t="shared" si="55"/>
        <v>269</v>
      </c>
      <c r="B283" s="23">
        <f t="shared" si="56"/>
        <v>2.679999999999987</v>
      </c>
      <c r="C283" s="23">
        <f t="shared" si="57"/>
        <v>42.76982843349506</v>
      </c>
      <c r="D283" s="23">
        <f t="shared" si="58"/>
        <v>9.521505713915502</v>
      </c>
      <c r="E283" s="30">
        <f t="shared" si="59"/>
        <v>14.579749863861993</v>
      </c>
      <c r="F283" s="30">
        <f t="shared" si="60"/>
        <v>-9.483609143020557</v>
      </c>
      <c r="G283" s="30">
        <f t="shared" si="61"/>
        <v>17.39275563188211</v>
      </c>
      <c r="H283" s="28">
        <f t="shared" si="51"/>
        <v>-1.0143281062244724</v>
      </c>
      <c r="I283" s="8">
        <f t="shared" si="52"/>
        <v>-9.140215614668643</v>
      </c>
      <c r="J283" s="35">
        <f t="shared" si="53"/>
        <v>47.376154339498456</v>
      </c>
      <c r="K283" s="36">
        <f t="shared" si="54"/>
        <v>12.182394339498785</v>
      </c>
    </row>
    <row r="284" spans="1:11" ht="13.5">
      <c r="A284" s="21">
        <f t="shared" si="55"/>
        <v>270</v>
      </c>
      <c r="B284" s="23">
        <f t="shared" si="56"/>
        <v>2.6899999999999866</v>
      </c>
      <c r="C284" s="23">
        <f t="shared" si="57"/>
        <v>42.915524499323055</v>
      </c>
      <c r="D284" s="23">
        <f t="shared" si="58"/>
        <v>9.42575560092383</v>
      </c>
      <c r="E284" s="30">
        <f t="shared" si="59"/>
        <v>14.569606582799748</v>
      </c>
      <c r="F284" s="30">
        <f t="shared" si="60"/>
        <v>-9.575011299167244</v>
      </c>
      <c r="G284" s="30">
        <f t="shared" si="61"/>
        <v>17.434284538137554</v>
      </c>
      <c r="H284" s="28">
        <f t="shared" si="51"/>
        <v>-1.0160426670930112</v>
      </c>
      <c r="I284" s="8">
        <f t="shared" si="52"/>
        <v>-9.132266114217746</v>
      </c>
      <c r="J284" s="35">
        <f t="shared" si="53"/>
        <v>47.55293103479509</v>
      </c>
      <c r="K284" s="36">
        <f t="shared" si="54"/>
        <v>12.096041034795427</v>
      </c>
    </row>
    <row r="285" spans="1:11" ht="13.5">
      <c r="A285" s="21">
        <f t="shared" si="55"/>
        <v>271</v>
      </c>
      <c r="B285" s="23">
        <f t="shared" si="56"/>
        <v>2.6999999999999864</v>
      </c>
      <c r="C285" s="23">
        <f t="shared" si="57"/>
        <v>43.06111896088434</v>
      </c>
      <c r="D285" s="23">
        <f t="shared" si="58"/>
        <v>9.329092261320737</v>
      </c>
      <c r="E285" s="30">
        <f t="shared" si="59"/>
        <v>14.559446156128818</v>
      </c>
      <c r="F285" s="30">
        <f t="shared" si="60"/>
        <v>-9.666333960309421</v>
      </c>
      <c r="G285" s="30">
        <f t="shared" si="61"/>
        <v>17.476140437906917</v>
      </c>
      <c r="H285" s="28">
        <f t="shared" si="51"/>
        <v>-1.017771702890605</v>
      </c>
      <c r="I285" s="8">
        <f t="shared" si="52"/>
        <v>-9.124279160759695</v>
      </c>
      <c r="J285" s="35">
        <f t="shared" si="53"/>
        <v>47.72970773009172</v>
      </c>
      <c r="K285" s="36">
        <f t="shared" si="54"/>
        <v>12.00870773009207</v>
      </c>
    </row>
    <row r="286" spans="1:11" ht="13.5">
      <c r="A286" s="21">
        <f t="shared" si="55"/>
        <v>272</v>
      </c>
      <c r="B286" s="23">
        <f t="shared" si="56"/>
        <v>2.709999999999986</v>
      </c>
      <c r="C286" s="23">
        <f t="shared" si="57"/>
        <v>43.206611645275345</v>
      </c>
      <c r="D286" s="23">
        <f t="shared" si="58"/>
        <v>9.231516493801566</v>
      </c>
      <c r="E286" s="30">
        <f t="shared" si="59"/>
        <v>14.549268439099912</v>
      </c>
      <c r="F286" s="30">
        <f t="shared" si="60"/>
        <v>-9.757576751917018</v>
      </c>
      <c r="G286" s="30">
        <f t="shared" si="61"/>
        <v>17.51831944515627</v>
      </c>
      <c r="H286" s="28">
        <f t="shared" si="51"/>
        <v>-1.0195149288379297</v>
      </c>
      <c r="I286" s="8">
        <f t="shared" si="52"/>
        <v>-9.11625461379715</v>
      </c>
      <c r="J286" s="35">
        <f t="shared" si="53"/>
        <v>47.90648442538835</v>
      </c>
      <c r="K286" s="36">
        <f t="shared" si="54"/>
        <v>11.920394425388707</v>
      </c>
    </row>
    <row r="287" spans="1:11" ht="13.5">
      <c r="A287" s="21">
        <f t="shared" si="55"/>
        <v>273</v>
      </c>
      <c r="B287" s="23">
        <f t="shared" si="56"/>
        <v>2.719999999999986</v>
      </c>
      <c r="C287" s="23">
        <f t="shared" si="57"/>
        <v>43.35200237817346</v>
      </c>
      <c r="D287" s="23">
        <f t="shared" si="58"/>
        <v>9.133029100821016</v>
      </c>
      <c r="E287" s="30">
        <f t="shared" si="59"/>
        <v>14.539073289811533</v>
      </c>
      <c r="F287" s="30">
        <f t="shared" si="60"/>
        <v>-9.848739298054989</v>
      </c>
      <c r="G287" s="30">
        <f t="shared" si="61"/>
        <v>17.560817688466667</v>
      </c>
      <c r="H287" s="28">
        <f t="shared" si="51"/>
        <v>-1.0212720616065425</v>
      </c>
      <c r="I287" s="8">
        <f t="shared" si="52"/>
        <v>-9.108192338902477</v>
      </c>
      <c r="J287" s="35">
        <f t="shared" si="53"/>
        <v>48.08326112068499</v>
      </c>
      <c r="K287" s="36">
        <f t="shared" si="54"/>
        <v>11.83110112068534</v>
      </c>
    </row>
    <row r="288" spans="1:11" ht="13.5">
      <c r="A288" s="21">
        <f t="shared" si="55"/>
        <v>274</v>
      </c>
      <c r="B288" s="23">
        <f t="shared" si="56"/>
        <v>2.7299999999999858</v>
      </c>
      <c r="C288" s="23">
        <f t="shared" si="57"/>
        <v>43.49729098386541</v>
      </c>
      <c r="D288" s="23">
        <f t="shared" si="58"/>
        <v>9.033630888606575</v>
      </c>
      <c r="E288" s="30">
        <f t="shared" si="59"/>
        <v>14.528860569195468</v>
      </c>
      <c r="F288" s="30">
        <f t="shared" si="60"/>
        <v>-9.939821221444014</v>
      </c>
      <c r="G288" s="30">
        <f t="shared" si="61"/>
        <v>17.60363131156159</v>
      </c>
      <c r="H288" s="28">
        <f t="shared" si="51"/>
        <v>-1.0230428193488075</v>
      </c>
      <c r="I288" s="8">
        <f t="shared" si="52"/>
        <v>-9.100092207659456</v>
      </c>
      <c r="J288" s="35">
        <f t="shared" si="53"/>
        <v>48.26003781598162</v>
      </c>
      <c r="K288" s="36">
        <f t="shared" si="54"/>
        <v>11.740827815981987</v>
      </c>
    </row>
    <row r="289" spans="1:11" ht="13.5">
      <c r="A289" s="21">
        <f t="shared" si="55"/>
        <v>275</v>
      </c>
      <c r="B289" s="23">
        <f t="shared" si="56"/>
        <v>2.7399999999999856</v>
      </c>
      <c r="C289" s="23">
        <f t="shared" si="57"/>
        <v>43.64247728527543</v>
      </c>
      <c r="D289" s="23">
        <f t="shared" si="58"/>
        <v>8.93332266717137</v>
      </c>
      <c r="E289" s="30">
        <f t="shared" si="59"/>
        <v>14.51863014100198</v>
      </c>
      <c r="F289" s="30">
        <f t="shared" si="60"/>
        <v>-10.030822143520608</v>
      </c>
      <c r="G289" s="30">
        <f t="shared" si="61"/>
        <v>17.64675647381565</v>
      </c>
      <c r="H289" s="28">
        <f t="shared" si="51"/>
        <v>-1.0248269217266468</v>
      </c>
      <c r="I289" s="8">
        <f t="shared" si="52"/>
        <v>-9.091954097604539</v>
      </c>
      <c r="J289" s="35">
        <f t="shared" si="53"/>
        <v>48.43681451127825</v>
      </c>
      <c r="K289" s="36">
        <f t="shared" si="54"/>
        <v>11.64957451127863</v>
      </c>
    </row>
    <row r="290" spans="1:11" ht="13.5">
      <c r="A290" s="21">
        <f t="shared" si="55"/>
        <v>276</v>
      </c>
      <c r="B290" s="23">
        <f t="shared" si="56"/>
        <v>2.7499999999999853</v>
      </c>
      <c r="C290" s="23">
        <f t="shared" si="57"/>
        <v>43.78756110399328</v>
      </c>
      <c r="D290" s="23">
        <f t="shared" si="58"/>
        <v>8.832105250326403</v>
      </c>
      <c r="E290" s="30">
        <f t="shared" si="59"/>
        <v>14.508381871784714</v>
      </c>
      <c r="F290" s="30">
        <f t="shared" si="60"/>
        <v>-10.121741684496653</v>
      </c>
      <c r="G290" s="30">
        <f t="shared" si="61"/>
        <v>17.690189350744905</v>
      </c>
      <c r="H290" s="28">
        <f t="shared" si="51"/>
        <v>-1.0266240899391457</v>
      </c>
      <c r="I290" s="8">
        <f t="shared" si="52"/>
        <v>-9.083777892167706</v>
      </c>
      <c r="J290" s="35">
        <f t="shared" si="53"/>
        <v>48.61359120657489</v>
      </c>
      <c r="K290" s="36">
        <f t="shared" si="54"/>
        <v>11.557341206575266</v>
      </c>
    </row>
    <row r="291" spans="1:11" ht="13.5">
      <c r="A291" s="21">
        <f t="shared" si="55"/>
        <v>277</v>
      </c>
      <c r="B291" s="23">
        <f t="shared" si="56"/>
        <v>2.759999999999985</v>
      </c>
      <c r="C291" s="23">
        <f t="shared" si="57"/>
        <v>43.932542260302135</v>
      </c>
      <c r="D291" s="23">
        <f t="shared" si="58"/>
        <v>8.72997945569222</v>
      </c>
      <c r="E291" s="30">
        <f t="shared" si="59"/>
        <v>14.498115630885323</v>
      </c>
      <c r="F291" s="30">
        <f t="shared" si="60"/>
        <v>-10.212579463418331</v>
      </c>
      <c r="G291" s="30">
        <f t="shared" si="61"/>
        <v>17.73392613447894</v>
      </c>
      <c r="H291" s="28">
        <f t="shared" si="51"/>
        <v>-1.0284340467490194</v>
      </c>
      <c r="I291" s="8">
        <f t="shared" si="52"/>
        <v>-9.075563480612972</v>
      </c>
      <c r="J291" s="35">
        <f t="shared" si="53"/>
        <v>48.79036790187152</v>
      </c>
      <c r="K291" s="36">
        <f t="shared" si="54"/>
        <v>11.464127901871905</v>
      </c>
    </row>
    <row r="292" spans="1:11" ht="13.5">
      <c r="A292" s="21">
        <f t="shared" si="55"/>
        <v>278</v>
      </c>
      <c r="B292" s="23">
        <f t="shared" si="56"/>
        <v>2.769999999999985</v>
      </c>
      <c r="C292" s="23">
        <f t="shared" si="57"/>
        <v>44.07742057320631</v>
      </c>
      <c r="D292" s="23">
        <f t="shared" si="58"/>
        <v>8.626946104709976</v>
      </c>
      <c r="E292" s="30">
        <f t="shared" si="59"/>
        <v>14.487831290417832</v>
      </c>
      <c r="F292" s="30">
        <f t="shared" si="60"/>
        <v>-10.30333509822446</v>
      </c>
      <c r="G292" s="30">
        <f t="shared" si="61"/>
        <v>17.777963034214974</v>
      </c>
      <c r="H292" s="28">
        <f t="shared" si="51"/>
        <v>-1.0302565165079651</v>
      </c>
      <c r="I292" s="8">
        <f t="shared" si="52"/>
        <v>-9.067310757978545</v>
      </c>
      <c r="J292" s="35">
        <f t="shared" si="53"/>
        <v>48.96714459716815</v>
      </c>
      <c r="K292" s="36">
        <f t="shared" si="54"/>
        <v>11.369934597168552</v>
      </c>
    </row>
    <row r="293" spans="1:11" ht="13.5">
      <c r="A293" s="21">
        <f t="shared" si="55"/>
        <v>279</v>
      </c>
      <c r="B293" s="23">
        <f t="shared" si="56"/>
        <v>2.7799999999999847</v>
      </c>
      <c r="C293" s="23">
        <f t="shared" si="57"/>
        <v>44.22219586045884</v>
      </c>
      <c r="D293" s="23">
        <f t="shared" si="58"/>
        <v>8.523006022651934</v>
      </c>
      <c r="E293" s="30">
        <f t="shared" si="59"/>
        <v>14.477528725252752</v>
      </c>
      <c r="F293" s="30">
        <f t="shared" si="60"/>
        <v>-10.394008205804246</v>
      </c>
      <c r="G293" s="30">
        <f t="shared" si="61"/>
        <v>17.822296276654267</v>
      </c>
      <c r="H293" s="28">
        <f t="shared" si="51"/>
        <v>-1.0320912251809093</v>
      </c>
      <c r="I293" s="8">
        <f t="shared" si="52"/>
        <v>-9.059019625016726</v>
      </c>
      <c r="J293" s="35">
        <f t="shared" si="53"/>
        <v>49.14392129246478</v>
      </c>
      <c r="K293" s="36">
        <f t="shared" si="54"/>
        <v>11.274761292465186</v>
      </c>
    </row>
    <row r="294" spans="1:11" ht="13.5">
      <c r="A294" s="21">
        <f t="shared" si="55"/>
        <v>280</v>
      </c>
      <c r="B294" s="23">
        <f t="shared" si="56"/>
        <v>2.7899999999999845</v>
      </c>
      <c r="C294" s="23">
        <f t="shared" si="57"/>
        <v>44.36686793858885</v>
      </c>
      <c r="D294" s="23">
        <f t="shared" si="58"/>
        <v>8.41816003863139</v>
      </c>
      <c r="E294" s="30">
        <f t="shared" si="59"/>
        <v>14.467207813000943</v>
      </c>
      <c r="F294" s="30">
        <f t="shared" si="60"/>
        <v>-10.484598402054413</v>
      </c>
      <c r="G294" s="30">
        <f t="shared" si="61"/>
        <v>17.866922106421057</v>
      </c>
      <c r="H294" s="28">
        <f t="shared" si="51"/>
        <v>-1.033937900369176</v>
      </c>
      <c r="I294" s="8">
        <f t="shared" si="52"/>
        <v>-9.050689988133549</v>
      </c>
      <c r="J294" s="35">
        <f t="shared" si="53"/>
        <v>49.32069798776142</v>
      </c>
      <c r="K294" s="36">
        <f t="shared" si="54"/>
        <v>11.17860798776183</v>
      </c>
    </row>
    <row r="295" spans="1:11" ht="13.5">
      <c r="A295" s="21">
        <f t="shared" si="55"/>
        <v>281</v>
      </c>
      <c r="B295" s="23">
        <f t="shared" si="56"/>
        <v>2.7999999999999843</v>
      </c>
      <c r="C295" s="23">
        <f t="shared" si="57"/>
        <v>44.51143662292882</v>
      </c>
      <c r="D295" s="23">
        <f t="shared" si="58"/>
        <v>8.312408985612032</v>
      </c>
      <c r="E295" s="30">
        <f t="shared" si="59"/>
        <v>14.45686843399725</v>
      </c>
      <c r="F295" s="30">
        <f t="shared" si="60"/>
        <v>-10.575105301935748</v>
      </c>
      <c r="G295" s="30">
        <f t="shared" si="61"/>
        <v>17.9118367864643</v>
      </c>
      <c r="H295" s="28">
        <f t="shared" si="51"/>
        <v>-1.035796271332586</v>
      </c>
      <c r="I295" s="8">
        <f t="shared" si="52"/>
        <v>-9.042321759328216</v>
      </c>
      <c r="J295" s="35">
        <f t="shared" si="53"/>
        <v>49.49747468305805</v>
      </c>
      <c r="K295" s="36">
        <f t="shared" si="54"/>
        <v>11.081474683058467</v>
      </c>
    </row>
    <row r="296" spans="1:11" ht="13.5">
      <c r="A296" s="21">
        <f t="shared" si="55"/>
        <v>282</v>
      </c>
      <c r="B296" s="23">
        <f t="shared" si="56"/>
        <v>2.809999999999984</v>
      </c>
      <c r="C296" s="23">
        <f t="shared" si="57"/>
        <v>44.655901727641655</v>
      </c>
      <c r="D296" s="23">
        <f t="shared" si="58"/>
        <v>8.205753700416743</v>
      </c>
      <c r="E296" s="30">
        <f t="shared" si="59"/>
        <v>14.446510471283926</v>
      </c>
      <c r="F296" s="30">
        <f t="shared" si="60"/>
        <v>-10.66552851952903</v>
      </c>
      <c r="G296" s="30">
        <f t="shared" si="61"/>
        <v>17.957036598442492</v>
      </c>
      <c r="H296" s="28">
        <f t="shared" si="51"/>
        <v>-1.0376660690105126</v>
      </c>
      <c r="I296" s="8">
        <f t="shared" si="52"/>
        <v>-9.033914856132341</v>
      </c>
      <c r="J296" s="35">
        <f t="shared" si="53"/>
        <v>49.67425137835468</v>
      </c>
      <c r="K296" s="36">
        <f t="shared" si="54"/>
        <v>10.983361378355113</v>
      </c>
    </row>
    <row r="297" spans="1:11" ht="13.5">
      <c r="A297" s="21">
        <f t="shared" si="55"/>
        <v>283</v>
      </c>
      <c r="B297" s="23">
        <f t="shared" si="56"/>
        <v>2.819999999999984</v>
      </c>
      <c r="C297" s="23">
        <f t="shared" si="57"/>
        <v>44.80026306574759</v>
      </c>
      <c r="D297" s="23">
        <f t="shared" si="58"/>
        <v>8.098195023735839</v>
      </c>
      <c r="E297" s="30">
        <f t="shared" si="59"/>
        <v>14.436133810593821</v>
      </c>
      <c r="F297" s="30">
        <f t="shared" si="60"/>
        <v>-10.755867668090353</v>
      </c>
      <c r="G297" s="30">
        <f t="shared" si="61"/>
        <v>18.00251784309188</v>
      </c>
      <c r="H297" s="28">
        <f t="shared" si="51"/>
        <v>-1.039547026041909</v>
      </c>
      <c r="I297" s="8">
        <f t="shared" si="52"/>
        <v>-9.025469201549074</v>
      </c>
      <c r="J297" s="35">
        <f t="shared" si="53"/>
        <v>49.851028073651314</v>
      </c>
      <c r="K297" s="36">
        <f t="shared" si="54"/>
        <v>10.884268073651747</v>
      </c>
    </row>
    <row r="298" spans="1:11" ht="13.5">
      <c r="A298" s="21">
        <f t="shared" si="55"/>
        <v>284</v>
      </c>
      <c r="B298" s="23">
        <f t="shared" si="56"/>
        <v>2.8299999999999836</v>
      </c>
      <c r="C298" s="23">
        <f t="shared" si="57"/>
        <v>44.94452044915093</v>
      </c>
      <c r="D298" s="23">
        <f t="shared" si="58"/>
        <v>7.98973380013478</v>
      </c>
      <c r="E298" s="30">
        <f t="shared" si="59"/>
        <v>14.425738340333401</v>
      </c>
      <c r="F298" s="30">
        <f t="shared" si="60"/>
        <v>-10.846122360105843</v>
      </c>
      <c r="G298" s="30">
        <f t="shared" si="61"/>
        <v>18.048276840578243</v>
      </c>
      <c r="H298" s="28">
        <f t="shared" si="51"/>
        <v>-1.041438876784324</v>
      </c>
      <c r="I298" s="8">
        <f t="shared" si="52"/>
        <v>-9.016984723992095</v>
      </c>
      <c r="J298" s="35">
        <f t="shared" si="53"/>
        <v>50.02780476894795</v>
      </c>
      <c r="K298" s="36">
        <f t="shared" si="54"/>
        <v>10.784194768948382</v>
      </c>
    </row>
    <row r="299" spans="1:11" ht="13.5">
      <c r="A299" s="21">
        <f t="shared" si="55"/>
        <v>285</v>
      </c>
      <c r="B299" s="23">
        <f t="shared" si="56"/>
        <v>2.8399999999999834</v>
      </c>
      <c r="C299" s="23">
        <f t="shared" si="57"/>
        <v>45.08867368866658</v>
      </c>
      <c r="D299" s="23">
        <f t="shared" si="58"/>
        <v>7.880370878061322</v>
      </c>
      <c r="E299" s="30">
        <f t="shared" si="59"/>
        <v>14.415323951565558</v>
      </c>
      <c r="F299" s="30">
        <f t="shared" si="60"/>
        <v>-10.936292207345764</v>
      </c>
      <c r="G299" s="30">
        <f t="shared" si="61"/>
        <v>18.09430993083271</v>
      </c>
      <c r="H299" s="28">
        <f t="shared" si="51"/>
        <v>-1.0433413573319332</v>
      </c>
      <c r="I299" s="8">
        <f t="shared" si="52"/>
        <v>-9.008461357224542</v>
      </c>
      <c r="J299" s="35">
        <f t="shared" si="53"/>
        <v>50.20458146424458</v>
      </c>
      <c r="K299" s="36">
        <f t="shared" si="54"/>
        <v>10.683141464245033</v>
      </c>
    </row>
    <row r="300" spans="1:11" ht="13.5">
      <c r="A300" s="21">
        <f t="shared" si="55"/>
        <v>286</v>
      </c>
      <c r="B300" s="23">
        <f t="shared" si="56"/>
        <v>2.849999999999983</v>
      </c>
      <c r="C300" s="23">
        <f t="shared" si="57"/>
        <v>45.23272259404651</v>
      </c>
      <c r="D300" s="23">
        <f t="shared" si="58"/>
        <v>7.770107109852142</v>
      </c>
      <c r="E300" s="30">
        <f t="shared" si="59"/>
        <v>14.40489053799224</v>
      </c>
      <c r="F300" s="30">
        <f t="shared" si="60"/>
        <v>-11.026376820918008</v>
      </c>
      <c r="G300" s="30">
        <f t="shared" si="61"/>
        <v>18.140613473871724</v>
      </c>
      <c r="H300" s="28">
        <f t="shared" si="51"/>
        <v>-1.0452542055325973</v>
      </c>
      <c r="I300" s="8">
        <f t="shared" si="52"/>
        <v>-8.999899040297873</v>
      </c>
      <c r="J300" s="35">
        <f t="shared" si="53"/>
        <v>50.381358159541215</v>
      </c>
      <c r="K300" s="36">
        <f t="shared" si="54"/>
        <v>10.581108159541671</v>
      </c>
    </row>
    <row r="301" spans="1:11" ht="13.5">
      <c r="A301" s="21">
        <f t="shared" si="55"/>
        <v>287</v>
      </c>
      <c r="B301" s="23">
        <f t="shared" si="56"/>
        <v>2.859999999999983</v>
      </c>
      <c r="C301" s="23">
        <f t="shared" si="57"/>
        <v>45.37666697400588</v>
      </c>
      <c r="D301" s="23">
        <f t="shared" si="58"/>
        <v>7.658943351738932</v>
      </c>
      <c r="E301" s="30">
        <f t="shared" si="59"/>
        <v>14.394437995936913</v>
      </c>
      <c r="F301" s="30">
        <f t="shared" si="60"/>
        <v>-11.116375811320987</v>
      </c>
      <c r="G301" s="30">
        <f t="shared" si="61"/>
        <v>18.18718385010155</v>
      </c>
      <c r="H301" s="28">
        <f t="shared" si="51"/>
        <v>-1.0471771610039677</v>
      </c>
      <c r="I301" s="8">
        <f t="shared" si="52"/>
        <v>-8.991297717490735</v>
      </c>
      <c r="J301" s="35">
        <f t="shared" si="53"/>
        <v>50.55813485483785</v>
      </c>
      <c r="K301" s="36">
        <f t="shared" si="54"/>
        <v>10.47809485483831</v>
      </c>
    </row>
    <row r="302" spans="1:11" ht="13.5">
      <c r="A302" s="21">
        <f t="shared" si="55"/>
        <v>288</v>
      </c>
      <c r="B302" s="23">
        <f t="shared" si="56"/>
        <v>2.869999999999983</v>
      </c>
      <c r="C302" s="23">
        <f t="shared" si="57"/>
        <v>45.520506636249145</v>
      </c>
      <c r="D302" s="23">
        <f t="shared" si="58"/>
        <v>7.546880463853973</v>
      </c>
      <c r="E302" s="30">
        <f t="shared" si="59"/>
        <v>14.383966224326874</v>
      </c>
      <c r="F302" s="30">
        <f t="shared" si="60"/>
        <v>-11.206288788495895</v>
      </c>
      <c r="G302" s="30">
        <f t="shared" si="61"/>
        <v>18.234017460607664</v>
      </c>
      <c r="H302" s="28">
        <f t="shared" si="51"/>
        <v>-1.0491099651486686</v>
      </c>
      <c r="I302" s="8">
        <f t="shared" si="52"/>
        <v>-8.982657338247817</v>
      </c>
      <c r="J302" s="35">
        <f t="shared" si="53"/>
        <v>50.734911550134484</v>
      </c>
      <c r="K302" s="36">
        <f t="shared" si="54"/>
        <v>10.374101550134952</v>
      </c>
    </row>
    <row r="303" spans="1:11" ht="13.5">
      <c r="A303" s="21">
        <f t="shared" si="55"/>
        <v>289</v>
      </c>
      <c r="B303" s="23">
        <f t="shared" si="56"/>
        <v>2.8799999999999826</v>
      </c>
      <c r="C303" s="23">
        <f t="shared" si="57"/>
        <v>45.6642413874959</v>
      </c>
      <c r="D303" s="23">
        <f t="shared" si="58"/>
        <v>7.433919310235189</v>
      </c>
      <c r="E303" s="30">
        <f t="shared" si="59"/>
        <v>14.373475124675387</v>
      </c>
      <c r="F303" s="30">
        <f t="shared" si="60"/>
        <v>-11.296115361878373</v>
      </c>
      <c r="G303" s="30">
        <f t="shared" si="61"/>
        <v>18.281110727429194</v>
      </c>
      <c r="H303" s="28">
        <f t="shared" si="51"/>
        <v>-1.0510523611685596</v>
      </c>
      <c r="I303" s="8">
        <f t="shared" si="52"/>
        <v>-8.97397785711875</v>
      </c>
      <c r="J303" s="35">
        <f t="shared" si="53"/>
        <v>50.911688245431115</v>
      </c>
      <c r="K303" s="36">
        <f t="shared" si="54"/>
        <v>10.269128245431595</v>
      </c>
    </row>
    <row r="304" spans="1:11" ht="13.5">
      <c r="A304" s="21">
        <f t="shared" si="55"/>
        <v>290</v>
      </c>
      <c r="B304" s="23">
        <f t="shared" si="56"/>
        <v>2.8899999999999824</v>
      </c>
      <c r="C304" s="23">
        <f t="shared" si="57"/>
        <v>45.80787103350654</v>
      </c>
      <c r="D304" s="23">
        <f t="shared" si="58"/>
        <v>7.320060758830693</v>
      </c>
      <c r="E304" s="30">
        <f t="shared" si="59"/>
        <v>14.362964601063702</v>
      </c>
      <c r="F304" s="30">
        <f t="shared" si="60"/>
        <v>-11.38585514044956</v>
      </c>
      <c r="G304" s="30">
        <f t="shared" si="61"/>
        <v>18.328460093818865</v>
      </c>
      <c r="H304" s="28">
        <f t="shared" si="51"/>
        <v>-1.0530040940781162</v>
      </c>
      <c r="I304" s="8">
        <f t="shared" si="52"/>
        <v>-8.965259233697072</v>
      </c>
      <c r="J304" s="35">
        <f t="shared" si="53"/>
        <v>51.08846494072775</v>
      </c>
      <c r="K304" s="36">
        <f t="shared" si="54"/>
        <v>10.163174940728233</v>
      </c>
    </row>
    <row r="305" spans="1:11" ht="13.5">
      <c r="A305" s="21">
        <f t="shared" si="55"/>
        <v>291</v>
      </c>
      <c r="B305" s="23">
        <f t="shared" si="56"/>
        <v>2.899999999999982</v>
      </c>
      <c r="C305" s="23">
        <f t="shared" si="57"/>
        <v>45.951395379107765</v>
      </c>
      <c r="D305" s="23">
        <f t="shared" si="58"/>
        <v>7.205305681502828</v>
      </c>
      <c r="E305" s="30">
        <f t="shared" si="59"/>
        <v>14.352434560122921</v>
      </c>
      <c r="F305" s="30">
        <f t="shared" si="60"/>
        <v>-11.475507732786532</v>
      </c>
      <c r="G305" s="30">
        <f t="shared" si="61"/>
        <v>18.37606202448866</v>
      </c>
      <c r="H305" s="28">
        <f t="shared" si="51"/>
        <v>-1.0549649107169337</v>
      </c>
      <c r="I305" s="8">
        <f t="shared" si="52"/>
        <v>-8.956501432559262</v>
      </c>
      <c r="J305" s="35">
        <f t="shared" si="53"/>
        <v>51.265241636024385</v>
      </c>
      <c r="K305" s="36">
        <f t="shared" si="54"/>
        <v>10.056241636024872</v>
      </c>
    </row>
    <row r="306" spans="1:11" ht="13.5">
      <c r="A306" s="21">
        <f t="shared" si="55"/>
        <v>292</v>
      </c>
      <c r="B306" s="23">
        <f t="shared" si="56"/>
        <v>2.909999999999982</v>
      </c>
      <c r="C306" s="23">
        <f t="shared" si="57"/>
        <v>46.09481422821792</v>
      </c>
      <c r="D306" s="23">
        <f t="shared" si="58"/>
        <v>7.089654954031706</v>
      </c>
      <c r="E306" s="30">
        <f t="shared" si="59"/>
        <v>14.341884911015752</v>
      </c>
      <c r="F306" s="30">
        <f t="shared" si="60"/>
        <v>-11.565072747112126</v>
      </c>
      <c r="G306" s="30">
        <f t="shared" si="61"/>
        <v>18.423913005841538</v>
      </c>
      <c r="H306" s="28">
        <f t="shared" si="51"/>
        <v>-1.0569345597613826</v>
      </c>
      <c r="I306" s="8">
        <f t="shared" si="52"/>
        <v>-8.947704423203911</v>
      </c>
      <c r="J306" s="35">
        <f t="shared" si="53"/>
        <v>51.442018331321016</v>
      </c>
      <c r="K306" s="36">
        <f t="shared" si="54"/>
        <v>9.948328331321513</v>
      </c>
    </row>
    <row r="307" spans="1:11" ht="13.5">
      <c r="A307" s="21">
        <f t="shared" si="55"/>
        <v>293</v>
      </c>
      <c r="B307" s="23">
        <f t="shared" si="56"/>
        <v>2.9199999999999817</v>
      </c>
      <c r="C307" s="23">
        <f t="shared" si="57"/>
        <v>46.238127383872104</v>
      </c>
      <c r="D307" s="23">
        <f t="shared" si="58"/>
        <v>6.973109456118265</v>
      </c>
      <c r="E307" s="30">
        <f t="shared" si="59"/>
        <v>14.331315565418139</v>
      </c>
      <c r="F307" s="30">
        <f t="shared" si="60"/>
        <v>-11.654549791344165</v>
      </c>
      <c r="G307" s="30">
        <f t="shared" si="61"/>
        <v>18.472009546189515</v>
      </c>
      <c r="H307" s="28">
        <f t="shared" si="51"/>
        <v>-1.058912791735433</v>
      </c>
      <c r="I307" s="8">
        <f t="shared" si="52"/>
        <v>-8.938868179991</v>
      </c>
      <c r="J307" s="35">
        <f t="shared" si="53"/>
        <v>51.61879502661765</v>
      </c>
      <c r="K307" s="36">
        <f t="shared" si="54"/>
        <v>9.839435026618155</v>
      </c>
    </row>
    <row r="308" spans="1:11" ht="13.5">
      <c r="A308" s="21">
        <f t="shared" si="55"/>
        <v>294</v>
      </c>
      <c r="B308" s="23">
        <f t="shared" si="56"/>
        <v>2.9299999999999815</v>
      </c>
      <c r="C308" s="23">
        <f t="shared" si="57"/>
        <v>46.38133464824711</v>
      </c>
      <c r="D308" s="23">
        <f t="shared" si="58"/>
        <v>6.855670071386824</v>
      </c>
      <c r="E308" s="30">
        <f t="shared" si="59"/>
        <v>14.320726437500785</v>
      </c>
      <c r="F308" s="30">
        <f t="shared" si="60"/>
        <v>-11.743938473144075</v>
      </c>
      <c r="G308" s="30">
        <f t="shared" si="61"/>
        <v>18.52034817595845</v>
      </c>
      <c r="H308" s="28">
        <f t="shared" si="51"/>
        <v>-1.0608993590206706</v>
      </c>
      <c r="I308" s="8">
        <f t="shared" si="52"/>
        <v>-8.929992682081352</v>
      </c>
      <c r="J308" s="35">
        <f t="shared" si="53"/>
        <v>51.79557172191428</v>
      </c>
      <c r="K308" s="36">
        <f t="shared" si="54"/>
        <v>9.729561721914806</v>
      </c>
    </row>
    <row r="309" spans="1:11" ht="13.5">
      <c r="A309" s="21">
        <f t="shared" si="55"/>
        <v>295</v>
      </c>
      <c r="B309" s="23">
        <f t="shared" si="56"/>
        <v>2.9399999999999813</v>
      </c>
      <c r="C309" s="23">
        <f t="shared" si="57"/>
        <v>46.524435822686215</v>
      </c>
      <c r="D309" s="23">
        <f t="shared" si="58"/>
        <v>6.737337687387176</v>
      </c>
      <c r="E309" s="30">
        <f t="shared" si="59"/>
        <v>14.310117443910578</v>
      </c>
      <c r="F309" s="30">
        <f t="shared" si="60"/>
        <v>-11.83323839996489</v>
      </c>
      <c r="G309" s="30">
        <f t="shared" si="61"/>
        <v>18.568925447879785</v>
      </c>
      <c r="H309" s="28">
        <f t="shared" si="51"/>
        <v>-1.0628940158655182</v>
      </c>
      <c r="I309" s="8">
        <f t="shared" si="52"/>
        <v>-8.921077913376255</v>
      </c>
      <c r="J309" s="35">
        <f t="shared" si="53"/>
        <v>51.97234841721092</v>
      </c>
      <c r="K309" s="36">
        <f t="shared" si="54"/>
        <v>9.618708417211444</v>
      </c>
    </row>
    <row r="310" spans="1:11" ht="13.5">
      <c r="A310" s="21">
        <f t="shared" si="55"/>
        <v>296</v>
      </c>
      <c r="B310" s="23">
        <f t="shared" si="56"/>
        <v>2.949999999999981</v>
      </c>
      <c r="C310" s="23">
        <f t="shared" si="57"/>
        <v>46.66743070772373</v>
      </c>
      <c r="D310" s="23">
        <f t="shared" si="58"/>
        <v>6.618113195596189</v>
      </c>
      <c r="E310" s="30">
        <f t="shared" si="59"/>
        <v>14.299488503751922</v>
      </c>
      <c r="F310" s="30">
        <f t="shared" si="60"/>
        <v>-11.922449179098653</v>
      </c>
      <c r="G310" s="30">
        <f t="shared" si="61"/>
        <v>18.617737937169583</v>
      </c>
      <c r="H310" s="28">
        <f t="shared" si="51"/>
        <v>-1.06489651839369</v>
      </c>
      <c r="I310" s="8">
        <f t="shared" si="52"/>
        <v>-8.912123862457275</v>
      </c>
      <c r="J310" s="35">
        <f t="shared" si="53"/>
        <v>52.14912511250755</v>
      </c>
      <c r="K310" s="36">
        <f t="shared" si="54"/>
        <v>9.506875112508077</v>
      </c>
    </row>
    <row r="311" spans="1:11" ht="13.5">
      <c r="A311" s="21">
        <f t="shared" si="55"/>
        <v>297</v>
      </c>
      <c r="B311" s="23">
        <f t="shared" si="56"/>
        <v>2.959999999999981</v>
      </c>
      <c r="C311" s="23">
        <f t="shared" si="57"/>
        <v>46.810319103109414</v>
      </c>
      <c r="D311" s="23">
        <f t="shared" si="58"/>
        <v>6.497997491418957</v>
      </c>
      <c r="E311" s="30">
        <f t="shared" si="59"/>
        <v>14.288839538567986</v>
      </c>
      <c r="F311" s="30">
        <f t="shared" si="60"/>
        <v>-12.011570417723226</v>
      </c>
      <c r="G311" s="30">
        <f t="shared" si="61"/>
        <v>18.666782241695206</v>
      </c>
      <c r="H311" s="28">
        <f t="shared" si="51"/>
        <v>-1.0669066246118928</v>
      </c>
      <c r="I311" s="8">
        <f t="shared" si="52"/>
        <v>-8.903130522526292</v>
      </c>
      <c r="J311" s="35">
        <f t="shared" si="53"/>
        <v>52.32590180780418</v>
      </c>
      <c r="K311" s="36">
        <f t="shared" si="54"/>
        <v>9.394061807804725</v>
      </c>
    </row>
    <row r="312" spans="1:11" ht="13.5">
      <c r="A312" s="21">
        <f t="shared" si="55"/>
        <v>298</v>
      </c>
      <c r="B312" s="23">
        <f t="shared" si="56"/>
        <v>2.9699999999999807</v>
      </c>
      <c r="C312" s="23">
        <f t="shared" si="57"/>
        <v>46.953100807832634</v>
      </c>
      <c r="D312" s="23">
        <f t="shared" si="58"/>
        <v>6.376991474189472</v>
      </c>
      <c r="E312" s="30">
        <f t="shared" si="59"/>
        <v>14.278170472321866</v>
      </c>
      <c r="F312" s="30">
        <f t="shared" si="60"/>
        <v>-12.100601722948488</v>
      </c>
      <c r="G312" s="30">
        <f t="shared" si="61"/>
        <v>18.716054982129858</v>
      </c>
      <c r="H312" s="28">
        <f t="shared" si="51"/>
        <v>-1.0689240944167964</v>
      </c>
      <c r="I312" s="8">
        <f t="shared" si="52"/>
        <v>-8.894097891345764</v>
      </c>
      <c r="J312" s="35">
        <f t="shared" si="53"/>
        <v>52.50267850310081</v>
      </c>
      <c r="K312" s="36">
        <f t="shared" si="54"/>
        <v>9.280268503101368</v>
      </c>
    </row>
    <row r="313" spans="1:11" ht="13.5">
      <c r="A313" s="21">
        <f t="shared" si="55"/>
        <v>299</v>
      </c>
      <c r="B313" s="23">
        <f t="shared" si="56"/>
        <v>2.9799999999999804</v>
      </c>
      <c r="C313" s="23">
        <f t="shared" si="57"/>
        <v>47.09577562014641</v>
      </c>
      <c r="D313" s="23">
        <f t="shared" si="58"/>
        <v>6.255096047170852</v>
      </c>
      <c r="E313" s="30">
        <f t="shared" si="59"/>
        <v>14.267481231377698</v>
      </c>
      <c r="F313" s="30">
        <f t="shared" si="60"/>
        <v>-12.189542701861946</v>
      </c>
      <c r="G313" s="30">
        <f t="shared" si="61"/>
        <v>18.765552802095403</v>
      </c>
      <c r="H313" s="28">
        <f t="shared" si="51"/>
        <v>-1.0709486896012932</v>
      </c>
      <c r="I313" s="8">
        <f t="shared" si="52"/>
        <v>-8.885025971179253</v>
      </c>
      <c r="J313" s="35">
        <f t="shared" si="53"/>
        <v>52.67945519839745</v>
      </c>
      <c r="K313" s="36">
        <f t="shared" si="54"/>
        <v>9.165495198398006</v>
      </c>
    </row>
    <row r="314" spans="1:11" ht="13.5">
      <c r="A314" s="21">
        <f aca="true" t="shared" si="62" ref="A314:A374">A313+1</f>
        <v>300</v>
      </c>
      <c r="B314" s="23">
        <f aca="true" t="shared" si="63" ref="B314:B344">B313+$C$9</f>
        <v>2.9899999999999802</v>
      </c>
      <c r="C314" s="23">
        <f aca="true" t="shared" si="64" ref="C314:C344">C313+E314*$C$9</f>
        <v>47.23834333759123</v>
      </c>
      <c r="D314" s="23">
        <f aca="true" t="shared" si="65" ref="D314:D344">D313+F314*$C$9</f>
        <v>6.132312117555115</v>
      </c>
      <c r="E314" s="30">
        <f aca="true" t="shared" si="66" ref="E314:E344">E313+H313*$C$9</f>
        <v>14.256771744481684</v>
      </c>
      <c r="F314" s="30">
        <f aca="true" t="shared" si="67" ref="F314:F344">F313+I313*$C$9</f>
        <v>-12.278392961573738</v>
      </c>
      <c r="G314" s="30">
        <f aca="true" t="shared" si="68" ref="G314:G344">SQRT(E314^2+F314^2)</f>
        <v>18.81527236829366</v>
      </c>
      <c r="H314" s="28">
        <f t="shared" si="51"/>
        <v>-1.0729801738600642</v>
      </c>
      <c r="I314" s="8">
        <f t="shared" si="52"/>
        <v>-8.875914768732201</v>
      </c>
      <c r="J314" s="35">
        <f t="shared" si="53"/>
        <v>52.85623189369408</v>
      </c>
      <c r="K314" s="36">
        <f t="shared" si="54"/>
        <v>9.049741893694645</v>
      </c>
    </row>
    <row r="315" spans="1:11" ht="13.5">
      <c r="A315" s="21">
        <f t="shared" si="62"/>
        <v>301</v>
      </c>
      <c r="B315" s="23">
        <f t="shared" si="63"/>
        <v>2.99999999999998</v>
      </c>
      <c r="C315" s="23">
        <f t="shared" si="64"/>
        <v>47.38080375701866</v>
      </c>
      <c r="D315" s="23">
        <f t="shared" si="65"/>
        <v>6.008640596462504</v>
      </c>
      <c r="E315" s="30">
        <f t="shared" si="66"/>
        <v>14.246041942743084</v>
      </c>
      <c r="F315" s="30">
        <f t="shared" si="67"/>
        <v>-12.36715210926106</v>
      </c>
      <c r="G315" s="30">
        <f t="shared" si="68"/>
        <v>18.865210370626546</v>
      </c>
      <c r="H315" s="28">
        <f t="shared" si="51"/>
        <v>-1.0750183127944704</v>
      </c>
      <c r="I315" s="8">
        <f t="shared" si="52"/>
        <v>-8.86676429509301</v>
      </c>
      <c r="J315" s="35">
        <f t="shared" si="53"/>
        <v>53.03300858899071</v>
      </c>
      <c r="K315" s="36">
        <f t="shared" si="54"/>
        <v>8.933008588991292</v>
      </c>
    </row>
    <row r="316" spans="1:11" ht="13.5">
      <c r="A316" s="21">
        <f t="shared" si="62"/>
        <v>302</v>
      </c>
      <c r="B316" s="23">
        <f t="shared" si="63"/>
        <v>3.00999999999998</v>
      </c>
      <c r="C316" s="23">
        <f t="shared" si="64"/>
        <v>47.52315667461481</v>
      </c>
      <c r="D316" s="23">
        <f t="shared" si="65"/>
        <v>5.884082398940384</v>
      </c>
      <c r="E316" s="30">
        <f t="shared" si="66"/>
        <v>14.235291759615139</v>
      </c>
      <c r="F316" s="30">
        <f t="shared" si="67"/>
        <v>-12.45581975221199</v>
      </c>
      <c r="G316" s="30">
        <f t="shared" si="68"/>
        <v>18.91536352230538</v>
      </c>
      <c r="H316" s="28">
        <f t="shared" si="51"/>
        <v>-1.0770628739167942</v>
      </c>
      <c r="I316" s="8">
        <f t="shared" si="52"/>
        <v>-8.857574565674394</v>
      </c>
      <c r="J316" s="35">
        <f t="shared" si="53"/>
        <v>53.20978528428735</v>
      </c>
      <c r="K316" s="36">
        <f t="shared" si="54"/>
        <v>8.815295284287934</v>
      </c>
    </row>
    <row r="317" spans="1:11" ht="13.5">
      <c r="A317" s="21">
        <f t="shared" si="62"/>
        <v>303</v>
      </c>
      <c r="B317" s="23">
        <f t="shared" si="63"/>
        <v>3.0199999999999796</v>
      </c>
      <c r="C317" s="23">
        <f t="shared" si="64"/>
        <v>47.66540188592357</v>
      </c>
      <c r="D317" s="23">
        <f t="shared" si="65"/>
        <v>5.758638443961697</v>
      </c>
      <c r="E317" s="30">
        <f t="shared" si="66"/>
        <v>14.22452113087597</v>
      </c>
      <c r="F317" s="30">
        <f t="shared" si="67"/>
        <v>-12.544395497868734</v>
      </c>
      <c r="G317" s="30">
        <f t="shared" si="68"/>
        <v>18.96572855994956</v>
      </c>
      <c r="H317" s="28">
        <f t="shared" si="51"/>
        <v>-1.0791136266538417</v>
      </c>
      <c r="I317" s="8">
        <f t="shared" si="52"/>
        <v>-8.848345600155074</v>
      </c>
      <c r="J317" s="35">
        <f t="shared" si="53"/>
        <v>53.38656197958398</v>
      </c>
      <c r="K317" s="36">
        <f t="shared" si="54"/>
        <v>8.696601979584564</v>
      </c>
    </row>
    <row r="318" spans="1:11" ht="13.5">
      <c r="A318" s="21">
        <f t="shared" si="62"/>
        <v>304</v>
      </c>
      <c r="B318" s="23">
        <f t="shared" si="63"/>
        <v>3.0299999999999794</v>
      </c>
      <c r="C318" s="23">
        <f t="shared" si="64"/>
        <v>47.807539185869665</v>
      </c>
      <c r="D318" s="23">
        <f t="shared" si="65"/>
        <v>5.632309654422994</v>
      </c>
      <c r="E318" s="30">
        <f t="shared" si="66"/>
        <v>14.213729994609432</v>
      </c>
      <c r="F318" s="30">
        <f t="shared" si="67"/>
        <v>-12.632878953870286</v>
      </c>
      <c r="G318" s="30">
        <f t="shared" si="68"/>
        <v>19.016302243674993</v>
      </c>
      <c r="H318" s="28">
        <f t="shared" si="51"/>
        <v>-1.0811703423499275</v>
      </c>
      <c r="I318" s="8">
        <f t="shared" si="52"/>
        <v>-8.839077422421768</v>
      </c>
      <c r="J318" s="35">
        <f t="shared" si="53"/>
        <v>53.56333867488061</v>
      </c>
      <c r="K318" s="36">
        <f t="shared" si="54"/>
        <v>8.576928674881216</v>
      </c>
    </row>
    <row r="319" spans="1:11" ht="13.5">
      <c r="A319" s="21">
        <f t="shared" si="62"/>
        <v>305</v>
      </c>
      <c r="B319" s="23">
        <f t="shared" si="63"/>
        <v>3.039999999999979</v>
      </c>
      <c r="C319" s="23">
        <f t="shared" si="64"/>
        <v>47.94956836878153</v>
      </c>
      <c r="D319" s="23">
        <f t="shared" si="65"/>
        <v>5.505096957142049</v>
      </c>
      <c r="E319" s="30">
        <f t="shared" si="66"/>
        <v>14.202918291185933</v>
      </c>
      <c r="F319" s="30">
        <f t="shared" si="67"/>
        <v>-12.721269728094503</v>
      </c>
      <c r="G319" s="30">
        <f t="shared" si="68"/>
        <v>19.067081357172565</v>
      </c>
      <c r="H319" s="28">
        <f t="shared" si="51"/>
        <v>-1.083232794269266</v>
      </c>
      <c r="I319" s="8">
        <f t="shared" si="52"/>
        <v>-8.829770060511542</v>
      </c>
      <c r="J319" s="35">
        <f t="shared" si="53"/>
        <v>53.74011537017724</v>
      </c>
      <c r="K319" s="36">
        <f t="shared" si="54"/>
        <v>8.456275370177849</v>
      </c>
    </row>
    <row r="320" spans="1:11" ht="13.5">
      <c r="A320" s="21">
        <f t="shared" si="62"/>
        <v>306</v>
      </c>
      <c r="B320" s="23">
        <f t="shared" si="63"/>
        <v>3.049999999999979</v>
      </c>
      <c r="C320" s="23">
        <f t="shared" si="64"/>
        <v>48.09148922841396</v>
      </c>
      <c r="D320" s="23">
        <f t="shared" si="65"/>
        <v>5.377001282855053</v>
      </c>
      <c r="E320" s="30">
        <f t="shared" si="66"/>
        <v>14.19208596324324</v>
      </c>
      <c r="F320" s="30">
        <f t="shared" si="67"/>
        <v>-12.80956742869962</v>
      </c>
      <c r="G320" s="30">
        <f t="shared" si="68"/>
        <v>19.118062707776854</v>
      </c>
      <c r="H320" s="28">
        <f t="shared" si="51"/>
        <v>-1.085300757597776</v>
      </c>
      <c r="I320" s="8">
        <f t="shared" si="52"/>
        <v>-8.8204235465545</v>
      </c>
      <c r="J320" s="35">
        <f t="shared" si="53"/>
        <v>53.91689206547388</v>
      </c>
      <c r="K320" s="36">
        <f t="shared" si="54"/>
        <v>8.33464206547449</v>
      </c>
    </row>
    <row r="321" spans="1:11" ht="13.5">
      <c r="A321" s="21">
        <f t="shared" si="62"/>
        <v>307</v>
      </c>
      <c r="B321" s="23">
        <f t="shared" si="63"/>
        <v>3.0599999999999787</v>
      </c>
      <c r="C321" s="23">
        <f t="shared" si="64"/>
        <v>48.233301557970634</v>
      </c>
      <c r="D321" s="23">
        <f t="shared" si="65"/>
        <v>5.248023566213401</v>
      </c>
      <c r="E321" s="30">
        <f t="shared" si="66"/>
        <v>14.181232955667262</v>
      </c>
      <c r="F321" s="30">
        <f t="shared" si="67"/>
        <v>-12.897771664165164</v>
      </c>
      <c r="G321" s="30">
        <f t="shared" si="68"/>
        <v>19.169243126525497</v>
      </c>
      <c r="H321" s="28">
        <f t="shared" si="51"/>
        <v>-1.087374009444326</v>
      </c>
      <c r="I321" s="8">
        <f t="shared" si="52"/>
        <v>-8.811037916716828</v>
      </c>
      <c r="J321" s="35">
        <f t="shared" si="53"/>
        <v>54.09366876077051</v>
      </c>
      <c r="K321" s="36">
        <f t="shared" si="54"/>
        <v>8.212028760771133</v>
      </c>
    </row>
    <row r="322" spans="1:11" ht="13.5">
      <c r="A322" s="21">
        <f t="shared" si="62"/>
        <v>308</v>
      </c>
      <c r="B322" s="23">
        <f t="shared" si="63"/>
        <v>3.0699999999999785</v>
      </c>
      <c r="C322" s="23">
        <f t="shared" si="64"/>
        <v>48.37500515012636</v>
      </c>
      <c r="D322" s="23">
        <f t="shared" si="65"/>
        <v>5.118164745780078</v>
      </c>
      <c r="E322" s="30">
        <f t="shared" si="66"/>
        <v>14.17035921557282</v>
      </c>
      <c r="F322" s="30">
        <f t="shared" si="67"/>
        <v>-12.985882043332333</v>
      </c>
      <c r="G322" s="30">
        <f t="shared" si="68"/>
        <v>19.220619468209414</v>
      </c>
      <c r="H322" s="28">
        <f t="shared" si="51"/>
        <v>-1.0894523288414384</v>
      </c>
      <c r="I322" s="8">
        <f t="shared" si="52"/>
        <v>-8.801613211144224</v>
      </c>
      <c r="J322" s="35">
        <f t="shared" si="53"/>
        <v>54.270445456067144</v>
      </c>
      <c r="K322" s="36">
        <f t="shared" si="54"/>
        <v>8.088435456067785</v>
      </c>
    </row>
    <row r="323" spans="1:11" ht="13.5">
      <c r="A323" s="21">
        <f t="shared" si="62"/>
        <v>309</v>
      </c>
      <c r="B323" s="23">
        <f t="shared" si="63"/>
        <v>3.0799999999999783</v>
      </c>
      <c r="C323" s="23">
        <f t="shared" si="64"/>
        <v>48.51659979704921</v>
      </c>
      <c r="D323" s="23">
        <f t="shared" si="65"/>
        <v>4.98742576402564</v>
      </c>
      <c r="E323" s="30">
        <f t="shared" si="66"/>
        <v>14.159464692284406</v>
      </c>
      <c r="F323" s="30">
        <f t="shared" si="67"/>
        <v>-13.073898175443775</v>
      </c>
      <c r="G323" s="30">
        <f t="shared" si="68"/>
        <v>19.272188611414137</v>
      </c>
      <c r="H323" s="28">
        <f t="shared" si="51"/>
        <v>-1.0915354967454565</v>
      </c>
      <c r="I323" s="8">
        <f t="shared" si="52"/>
        <v>-8.792149473905699</v>
      </c>
      <c r="J323" s="35">
        <f t="shared" si="53"/>
        <v>54.447222151363775</v>
      </c>
      <c r="K323" s="36">
        <f t="shared" si="54"/>
        <v>7.963862151364417</v>
      </c>
    </row>
    <row r="324" spans="1:11" ht="13.5">
      <c r="A324" s="21">
        <f t="shared" si="62"/>
        <v>310</v>
      </c>
      <c r="B324" s="23">
        <f t="shared" si="63"/>
        <v>3.089999999999978</v>
      </c>
      <c r="C324" s="23">
        <f t="shared" si="64"/>
        <v>48.65808529042238</v>
      </c>
      <c r="D324" s="23">
        <f t="shared" si="65"/>
        <v>4.8558075673238115</v>
      </c>
      <c r="E324" s="30">
        <f t="shared" si="66"/>
        <v>14.14854933731695</v>
      </c>
      <c r="F324" s="30">
        <f t="shared" si="67"/>
        <v>-13.161819670182831</v>
      </c>
      <c r="G324" s="30">
        <f t="shared" si="68"/>
        <v>19.323947458552656</v>
      </c>
      <c r="H324" s="28">
        <f t="shared" si="51"/>
        <v>-1.093623296036211</v>
      </c>
      <c r="I324" s="8">
        <f t="shared" si="52"/>
        <v>-8.782646752937769</v>
      </c>
      <c r="J324" s="35">
        <f t="shared" si="53"/>
        <v>54.62399884666041</v>
      </c>
      <c r="K324" s="36">
        <f t="shared" si="54"/>
        <v>7.838308846661057</v>
      </c>
    </row>
    <row r="325" spans="1:11" ht="13.5">
      <c r="A325" s="21">
        <f t="shared" si="62"/>
        <v>311</v>
      </c>
      <c r="B325" s="23">
        <f t="shared" si="63"/>
        <v>3.099999999999978</v>
      </c>
      <c r="C325" s="23">
        <f t="shared" si="64"/>
        <v>48.79946142146594</v>
      </c>
      <c r="D325" s="23">
        <f t="shared" si="65"/>
        <v>4.7233111059466895</v>
      </c>
      <c r="E325" s="30">
        <f t="shared" si="66"/>
        <v>14.13761310435659</v>
      </c>
      <c r="F325" s="30">
        <f t="shared" si="67"/>
        <v>-13.24964613771221</v>
      </c>
      <c r="G325" s="30">
        <f t="shared" si="68"/>
        <v>19.375892935889876</v>
      </c>
      <c r="H325" s="28">
        <f t="shared" si="51"/>
        <v>-1.095715511516188</v>
      </c>
      <c r="I325" s="8">
        <f t="shared" si="52"/>
        <v>-8.773105099989046</v>
      </c>
      <c r="J325" s="35">
        <f t="shared" si="53"/>
        <v>54.800775541957044</v>
      </c>
      <c r="K325" s="36">
        <f t="shared" si="54"/>
        <v>7.711775541957699</v>
      </c>
    </row>
    <row r="326" spans="1:11" ht="13.5">
      <c r="A326" s="21">
        <f t="shared" si="62"/>
        <v>312</v>
      </c>
      <c r="B326" s="23">
        <f t="shared" si="63"/>
        <v>3.1099999999999777</v>
      </c>
      <c r="C326" s="23">
        <f t="shared" si="64"/>
        <v>48.94072798095836</v>
      </c>
      <c r="D326" s="23">
        <f t="shared" si="65"/>
        <v>4.589937334059568</v>
      </c>
      <c r="E326" s="30">
        <f t="shared" si="66"/>
        <v>14.126655949241428</v>
      </c>
      <c r="F326" s="30">
        <f t="shared" si="67"/>
        <v>-13.3373771887121</v>
      </c>
      <c r="G326" s="30">
        <f t="shared" si="68"/>
        <v>19.4280219935591</v>
      </c>
      <c r="H326" s="28">
        <f t="shared" si="51"/>
        <v>-1.09781192990922</v>
      </c>
      <c r="I326" s="8">
        <f t="shared" si="52"/>
        <v>-8.763524570565233</v>
      </c>
      <c r="J326" s="35">
        <f t="shared" si="53"/>
        <v>54.977552237253676</v>
      </c>
      <c r="K326" s="36">
        <f t="shared" si="54"/>
        <v>7.584262237254343</v>
      </c>
    </row>
    <row r="327" spans="1:11" ht="13.5">
      <c r="A327" s="21">
        <f t="shared" si="62"/>
        <v>313</v>
      </c>
      <c r="B327" s="23">
        <f t="shared" si="63"/>
        <v>3.1199999999999775</v>
      </c>
      <c r="C327" s="23">
        <f t="shared" si="64"/>
        <v>49.08188475925778</v>
      </c>
      <c r="D327" s="23">
        <f t="shared" si="65"/>
        <v>4.455687209715391</v>
      </c>
      <c r="E327" s="30">
        <f t="shared" si="66"/>
        <v>14.115677829942335</v>
      </c>
      <c r="F327" s="30">
        <f t="shared" si="67"/>
        <v>-13.425012434417752</v>
      </c>
      <c r="G327" s="30">
        <f t="shared" si="68"/>
        <v>19.4803316055707</v>
      </c>
      <c r="H327" s="28">
        <f t="shared" si="51"/>
        <v>-1.0999123398587174</v>
      </c>
      <c r="I327" s="8">
        <f t="shared" si="52"/>
        <v>-8.75390522387453</v>
      </c>
      <c r="J327" s="35">
        <f t="shared" si="53"/>
        <v>55.154328932550314</v>
      </c>
      <c r="K327" s="36">
        <f t="shared" si="54"/>
        <v>7.455768932550988</v>
      </c>
    </row>
    <row r="328" spans="1:11" ht="13.5">
      <c r="A328" s="21">
        <f t="shared" si="62"/>
        <v>314</v>
      </c>
      <c r="B328" s="23">
        <f t="shared" si="63"/>
        <v>3.1299999999999772</v>
      </c>
      <c r="C328" s="23">
        <f t="shared" si="64"/>
        <v>49.22293154632322</v>
      </c>
      <c r="D328" s="23">
        <f t="shared" si="65"/>
        <v>4.320561694848826</v>
      </c>
      <c r="E328" s="30">
        <f t="shared" si="66"/>
        <v>14.104678706543748</v>
      </c>
      <c r="F328" s="30">
        <f t="shared" si="67"/>
        <v>-13.512551486656497</v>
      </c>
      <c r="G328" s="30">
        <f t="shared" si="68"/>
        <v>19.532818769813314</v>
      </c>
      <c r="H328" s="28">
        <f t="shared" si="51"/>
        <v>-1.1020165319254556</v>
      </c>
      <c r="I328" s="8">
        <f t="shared" si="52"/>
        <v>-8.74424712277347</v>
      </c>
      <c r="J328" s="35">
        <f t="shared" si="53"/>
        <v>55.331105627846945</v>
      </c>
      <c r="K328" s="36">
        <f t="shared" si="54"/>
        <v>7.326295627847628</v>
      </c>
    </row>
    <row r="329" spans="1:11" ht="13.5">
      <c r="A329" s="21">
        <f t="shared" si="62"/>
        <v>315</v>
      </c>
      <c r="B329" s="23">
        <f t="shared" si="63"/>
        <v>3.139999999999977</v>
      </c>
      <c r="C329" s="23">
        <f t="shared" si="64"/>
        <v>49.363868131735465</v>
      </c>
      <c r="D329" s="23">
        <f t="shared" si="65"/>
        <v>4.184561755269984</v>
      </c>
      <c r="E329" s="30">
        <f t="shared" si="66"/>
        <v>14.093658541224492</v>
      </c>
      <c r="F329" s="30">
        <f t="shared" si="67"/>
        <v>-13.599993957884232</v>
      </c>
      <c r="G329" s="30">
        <f t="shared" si="68"/>
        <v>19.585480508047734</v>
      </c>
      <c r="H329" s="28">
        <f t="shared" si="51"/>
        <v>-1.104124298584931</v>
      </c>
      <c r="I329" s="8">
        <f t="shared" si="52"/>
        <v>-8.734550333713166</v>
      </c>
      <c r="J329" s="35">
        <f t="shared" si="53"/>
        <v>55.507882323143576</v>
      </c>
      <c r="K329" s="36">
        <f t="shared" si="54"/>
        <v>7.195842323144262</v>
      </c>
    </row>
    <row r="330" spans="1:11" ht="13.5">
      <c r="A330" s="21">
        <f t="shared" si="62"/>
        <v>316</v>
      </c>
      <c r="B330" s="23">
        <f t="shared" si="63"/>
        <v>3.149999999999977</v>
      </c>
      <c r="C330" s="23">
        <f t="shared" si="64"/>
        <v>49.50469430471785</v>
      </c>
      <c r="D330" s="23">
        <f t="shared" si="65"/>
        <v>4.04768836065777</v>
      </c>
      <c r="E330" s="30">
        <f t="shared" si="66"/>
        <v>14.082617298238643</v>
      </c>
      <c r="F330" s="30">
        <f t="shared" si="67"/>
        <v>-13.687339461221363</v>
      </c>
      <c r="G330" s="30">
        <f t="shared" si="68"/>
        <v>19.638313865893828</v>
      </c>
      <c r="H330" s="28">
        <f t="shared" si="51"/>
        <v>-1.106235434224305</v>
      </c>
      <c r="I330" s="8">
        <f t="shared" si="52"/>
        <v>-8.724814926686003</v>
      </c>
      <c r="J330" s="35">
        <f t="shared" si="53"/>
        <v>55.68465901844021</v>
      </c>
      <c r="K330" s="36">
        <f t="shared" si="54"/>
        <v>7.064409018440912</v>
      </c>
    </row>
    <row r="331" spans="1:11" ht="13.5">
      <c r="A331" s="21">
        <f t="shared" si="62"/>
        <v>317</v>
      </c>
      <c r="B331" s="23">
        <f t="shared" si="63"/>
        <v>3.1599999999999766</v>
      </c>
      <c r="C331" s="23">
        <f t="shared" si="64"/>
        <v>49.64540985415682</v>
      </c>
      <c r="D331" s="23">
        <f t="shared" si="65"/>
        <v>3.909942484552888</v>
      </c>
      <c r="E331" s="30">
        <f t="shared" si="66"/>
        <v>14.0715549438964</v>
      </c>
      <c r="F331" s="30">
        <f t="shared" si="67"/>
        <v>-13.774587610488224</v>
      </c>
      <c r="G331" s="30">
        <f t="shared" si="68"/>
        <v>19.691315912810676</v>
      </c>
      <c r="H331" s="28">
        <f t="shared" si="51"/>
        <v>-1.1083497351389477</v>
      </c>
      <c r="I331" s="8">
        <f t="shared" si="52"/>
        <v>-8.715040975172755</v>
      </c>
      <c r="J331" s="35">
        <f t="shared" si="53"/>
        <v>55.861435713736846</v>
      </c>
      <c r="K331" s="36">
        <f t="shared" si="54"/>
        <v>6.93199571373755</v>
      </c>
    </row>
    <row r="332" spans="1:11" ht="13.5">
      <c r="A332" s="21">
        <f t="shared" si="62"/>
        <v>318</v>
      </c>
      <c r="B332" s="23">
        <f t="shared" si="63"/>
        <v>3.1699999999999764</v>
      </c>
      <c r="C332" s="23">
        <f t="shared" si="64"/>
        <v>49.78601456862227</v>
      </c>
      <c r="D332" s="23">
        <f t="shared" si="65"/>
        <v>3.7713251043504887</v>
      </c>
      <c r="E332" s="30">
        <f t="shared" si="66"/>
        <v>14.06047144654501</v>
      </c>
      <c r="F332" s="30">
        <f t="shared" si="67"/>
        <v>-13.861738020239951</v>
      </c>
      <c r="G332" s="30">
        <f t="shared" si="68"/>
        <v>19.744483742070173</v>
      </c>
      <c r="H332" s="28">
        <f t="shared" si="51"/>
        <v>-1.1104669995285994</v>
      </c>
      <c r="I332" s="8">
        <f t="shared" si="52"/>
        <v>-8.705228556090146</v>
      </c>
      <c r="J332" s="35">
        <f t="shared" si="53"/>
        <v>56.03821240903348</v>
      </c>
      <c r="K332" s="36">
        <f t="shared" si="54"/>
        <v>6.7986024090341886</v>
      </c>
    </row>
    <row r="333" spans="1:11" ht="13.5">
      <c r="A333" s="21">
        <f t="shared" si="62"/>
        <v>319</v>
      </c>
      <c r="B333" s="23">
        <f t="shared" si="63"/>
        <v>3.179999999999976</v>
      </c>
      <c r="C333" s="23">
        <f t="shared" si="64"/>
        <v>49.92650823638777</v>
      </c>
      <c r="D333" s="23">
        <f t="shared" si="65"/>
        <v>3.6318372012924804</v>
      </c>
      <c r="E333" s="30">
        <f t="shared" si="66"/>
        <v>14.049366776549725</v>
      </c>
      <c r="F333" s="30">
        <f t="shared" si="67"/>
        <v>-13.948790305800852</v>
      </c>
      <c r="G333" s="30">
        <f t="shared" si="68"/>
        <v>19.797814470724365</v>
      </c>
      <c r="H333" s="28">
        <f t="shared" si="51"/>
        <v>-1.112587027493161</v>
      </c>
      <c r="I333" s="8">
        <f t="shared" si="52"/>
        <v>-8.695377749738865</v>
      </c>
      <c r="J333" s="35">
        <f t="shared" si="53"/>
        <v>56.21498910433011</v>
      </c>
      <c r="K333" s="36">
        <f t="shared" si="54"/>
        <v>6.664229104330843</v>
      </c>
    </row>
    <row r="334" spans="1:11" ht="13.5">
      <c r="A334" s="21">
        <f t="shared" si="62"/>
        <v>320</v>
      </c>
      <c r="B334" s="23">
        <f t="shared" si="63"/>
        <v>3.189999999999976</v>
      </c>
      <c r="C334" s="23">
        <f t="shared" si="64"/>
        <v>50.06689064545051</v>
      </c>
      <c r="D334" s="23">
        <f t="shared" si="65"/>
        <v>3.491479760459498</v>
      </c>
      <c r="E334" s="30">
        <f t="shared" si="66"/>
        <v>14.038240906274794</v>
      </c>
      <c r="F334" s="30">
        <f t="shared" si="67"/>
        <v>-14.03574408329824</v>
      </c>
      <c r="G334" s="30">
        <f t="shared" si="68"/>
        <v>19.851305239566706</v>
      </c>
      <c r="H334" s="28">
        <f t="shared" si="51"/>
        <v>-1.11470962102813</v>
      </c>
      <c r="I334" s="8">
        <f t="shared" si="52"/>
        <v>-8.685488639752018</v>
      </c>
      <c r="J334" s="35">
        <f t="shared" si="53"/>
        <v>56.39176579962674</v>
      </c>
      <c r="K334" s="36">
        <f t="shared" si="54"/>
        <v>6.528875799627478</v>
      </c>
    </row>
    <row r="335" spans="1:11" ht="13.5">
      <c r="A335" s="21">
        <f t="shared" si="62"/>
        <v>321</v>
      </c>
      <c r="B335" s="23">
        <f t="shared" si="63"/>
        <v>3.1999999999999758</v>
      </c>
      <c r="C335" s="23">
        <f t="shared" si="64"/>
        <v>50.207161583551155</v>
      </c>
      <c r="D335" s="23">
        <f t="shared" si="65"/>
        <v>3.3502537707625404</v>
      </c>
      <c r="E335" s="30">
        <f t="shared" si="66"/>
        <v>14.027093810064512</v>
      </c>
      <c r="F335" s="30">
        <f t="shared" si="67"/>
        <v>-14.12259896969576</v>
      </c>
      <c r="G335" s="30">
        <f t="shared" si="68"/>
        <v>19.904953213087488</v>
      </c>
      <c r="H335" s="28">
        <f t="shared" si="51"/>
        <v>-1.116834584019693</v>
      </c>
      <c r="I335" s="8">
        <f t="shared" si="52"/>
        <v>-8.675561313044033</v>
      </c>
      <c r="J335" s="35">
        <f t="shared" si="53"/>
        <v>56.56854249492338</v>
      </c>
      <c r="K335" s="36">
        <f t="shared" si="54"/>
        <v>6.392542494924115</v>
      </c>
    </row>
    <row r="336" spans="1:11" ht="13.5">
      <c r="A336" s="21">
        <f t="shared" si="62"/>
        <v>322</v>
      </c>
      <c r="B336" s="23">
        <f t="shared" si="63"/>
        <v>3.2099999999999755</v>
      </c>
      <c r="C336" s="23">
        <f t="shared" si="64"/>
        <v>50.3473208381934</v>
      </c>
      <c r="D336" s="23">
        <f t="shared" si="65"/>
        <v>3.208160224934278</v>
      </c>
      <c r="E336" s="30">
        <f t="shared" si="66"/>
        <v>14.015925464224315</v>
      </c>
      <c r="F336" s="30">
        <f t="shared" si="67"/>
        <v>-14.209354582826201</v>
      </c>
      <c r="G336" s="30">
        <f t="shared" si="68"/>
        <v>19.958755579423674</v>
      </c>
      <c r="H336" s="28">
        <f aca="true" t="shared" si="69" ref="H336:H364">-$C$8*G336*E336</f>
        <v>-1.1189617222394936</v>
      </c>
      <c r="I336" s="8">
        <f aca="true" t="shared" si="70" ref="I336:I364">-$C$7-$C$8*G336*F336</f>
        <v>-8.665595859760034</v>
      </c>
      <c r="J336" s="35">
        <f aca="true" t="shared" si="71" ref="J336:J364">$E$15*B336</f>
        <v>56.74531919022001</v>
      </c>
      <c r="K336" s="36">
        <f aca="true" t="shared" si="72" ref="K336:K364">$F$15*B336-$C$7*B336^2/2</f>
        <v>6.25522919022076</v>
      </c>
    </row>
    <row r="337" spans="1:11" ht="13.5">
      <c r="A337" s="21">
        <f t="shared" si="62"/>
        <v>323</v>
      </c>
      <c r="B337" s="23">
        <f t="shared" si="63"/>
        <v>3.2199999999999753</v>
      </c>
      <c r="C337" s="23">
        <f t="shared" si="64"/>
        <v>50.48736819666342</v>
      </c>
      <c r="D337" s="23">
        <f t="shared" si="65"/>
        <v>3.06520011952004</v>
      </c>
      <c r="E337" s="30">
        <f t="shared" si="66"/>
        <v>14.00473584700192</v>
      </c>
      <c r="F337" s="30">
        <f t="shared" si="67"/>
        <v>-14.2960105414238</v>
      </c>
      <c r="G337" s="30">
        <f t="shared" si="68"/>
        <v>20.012709550303303</v>
      </c>
      <c r="H337" s="28">
        <f t="shared" si="69"/>
        <v>-1.1210908433390814</v>
      </c>
      <c r="I337" s="8">
        <f t="shared" si="70"/>
        <v>-8.655592373225645</v>
      </c>
      <c r="J337" s="35">
        <f t="shared" si="71"/>
        <v>56.92209588551664</v>
      </c>
      <c r="K337" s="36">
        <f t="shared" si="72"/>
        <v>6.116935885517407</v>
      </c>
    </row>
    <row r="338" spans="1:11" ht="13.5">
      <c r="A338" s="21">
        <f t="shared" si="62"/>
        <v>324</v>
      </c>
      <c r="B338" s="23">
        <f t="shared" si="63"/>
        <v>3.229999999999975</v>
      </c>
      <c r="C338" s="23">
        <f t="shared" si="64"/>
        <v>50.627303446049105</v>
      </c>
      <c r="D338" s="23">
        <f t="shared" si="65"/>
        <v>2.9213744548684795</v>
      </c>
      <c r="E338" s="30">
        <f t="shared" si="66"/>
        <v>13.993524938568529</v>
      </c>
      <c r="F338" s="30">
        <f t="shared" si="67"/>
        <v>-14.382566465156057</v>
      </c>
      <c r="G338" s="30">
        <f t="shared" si="68"/>
        <v>20.066812360984763</v>
      </c>
      <c r="H338" s="28">
        <f t="shared" si="69"/>
        <v>-1.123221756844062</v>
      </c>
      <c r="I338" s="8">
        <f t="shared" si="70"/>
        <v>-8.645550949897286</v>
      </c>
      <c r="J338" s="35">
        <f t="shared" si="71"/>
        <v>57.09887258081327</v>
      </c>
      <c r="K338" s="36">
        <f t="shared" si="72"/>
        <v>5.977662580814055</v>
      </c>
    </row>
    <row r="339" spans="1:11" ht="13.5">
      <c r="A339" s="21">
        <f t="shared" si="62"/>
        <v>325</v>
      </c>
      <c r="B339" s="23">
        <f t="shared" si="63"/>
        <v>3.239999999999975</v>
      </c>
      <c r="C339" s="23">
        <f t="shared" si="64"/>
        <v>50.7671263732591</v>
      </c>
      <c r="D339" s="23">
        <f t="shared" si="65"/>
        <v>2.776684235121929</v>
      </c>
      <c r="E339" s="30">
        <f t="shared" si="66"/>
        <v>13.982292721000087</v>
      </c>
      <c r="F339" s="30">
        <f t="shared" si="67"/>
        <v>-14.46902197465503</v>
      </c>
      <c r="G339" s="30">
        <f t="shared" si="68"/>
        <v>20.12106127019105</v>
      </c>
      <c r="H339" s="28">
        <f t="shared" si="69"/>
        <v>-1.1253542741479563</v>
      </c>
      <c r="I339" s="8">
        <f t="shared" si="70"/>
        <v>-8.635471689312903</v>
      </c>
      <c r="J339" s="35">
        <f t="shared" si="71"/>
        <v>57.27564927610991</v>
      </c>
      <c r="K339" s="36">
        <f t="shared" si="72"/>
        <v>5.837409276110691</v>
      </c>
    </row>
    <row r="340" spans="1:11" ht="13.5">
      <c r="A340" s="21">
        <f t="shared" si="62"/>
        <v>326</v>
      </c>
      <c r="B340" s="23">
        <f t="shared" si="63"/>
        <v>3.2499999999999747</v>
      </c>
      <c r="C340" s="23">
        <f t="shared" si="64"/>
        <v>50.90683676504169</v>
      </c>
      <c r="D340" s="23">
        <f t="shared" si="65"/>
        <v>2.6311304682064476</v>
      </c>
      <c r="E340" s="30">
        <f t="shared" si="66"/>
        <v>13.971039178258607</v>
      </c>
      <c r="F340" s="30">
        <f t="shared" si="67"/>
        <v>-14.55537669154816</v>
      </c>
      <c r="G340" s="30">
        <f t="shared" si="68"/>
        <v>20.175453560039248</v>
      </c>
      <c r="H340" s="28">
        <f t="shared" si="69"/>
        <v>-1.1274882085057816</v>
      </c>
      <c r="I340" s="8">
        <f t="shared" si="70"/>
        <v>-8.625354694043171</v>
      </c>
      <c r="J340" s="35">
        <f t="shared" si="71"/>
        <v>57.45242597140654</v>
      </c>
      <c r="K340" s="36">
        <f t="shared" si="72"/>
        <v>5.696175971407335</v>
      </c>
    </row>
    <row r="341" spans="1:11" ht="13.5">
      <c r="A341" s="21">
        <f t="shared" si="62"/>
        <v>327</v>
      </c>
      <c r="B341" s="23">
        <f t="shared" si="63"/>
        <v>3.2599999999999745</v>
      </c>
      <c r="C341" s="23">
        <f t="shared" si="64"/>
        <v>51.04643440800342</v>
      </c>
      <c r="D341" s="23">
        <f t="shared" si="65"/>
        <v>2.4847141658215617</v>
      </c>
      <c r="E341" s="30">
        <f t="shared" si="66"/>
        <v>13.95976429617355</v>
      </c>
      <c r="F341" s="30">
        <f t="shared" si="67"/>
        <v>-14.641630238488592</v>
      </c>
      <c r="G341" s="30">
        <f t="shared" si="68"/>
        <v>20.229986535965498</v>
      </c>
      <c r="H341" s="28">
        <f t="shared" si="69"/>
        <v>-1.1296233750273712</v>
      </c>
      <c r="I341" s="8">
        <f t="shared" si="70"/>
        <v>-8.615200069643162</v>
      </c>
      <c r="J341" s="35">
        <f t="shared" si="71"/>
        <v>57.62920266670317</v>
      </c>
      <c r="K341" s="36">
        <f t="shared" si="72"/>
        <v>5.553962666703974</v>
      </c>
    </row>
    <row r="342" spans="1:11" ht="13.5">
      <c r="A342" s="21">
        <f t="shared" si="62"/>
        <v>328</v>
      </c>
      <c r="B342" s="23">
        <f t="shared" si="63"/>
        <v>3.2699999999999743</v>
      </c>
      <c r="C342" s="23">
        <f t="shared" si="64"/>
        <v>51.18591908862766</v>
      </c>
      <c r="D342" s="23">
        <f t="shared" si="65"/>
        <v>2.3374363434297116</v>
      </c>
      <c r="E342" s="30">
        <f t="shared" si="66"/>
        <v>13.948468062423276</v>
      </c>
      <c r="F342" s="30">
        <f t="shared" si="67"/>
        <v>-14.727782239185023</v>
      </c>
      <c r="G342" s="30">
        <f t="shared" si="68"/>
        <v>20.2846575266455</v>
      </c>
      <c r="H342" s="28">
        <f t="shared" si="69"/>
        <v>-1.1317595906704345</v>
      </c>
      <c r="I342" s="8">
        <f t="shared" si="70"/>
        <v>-8.605007924604479</v>
      </c>
      <c r="J342" s="35">
        <f t="shared" si="71"/>
        <v>57.80597936199981</v>
      </c>
      <c r="K342" s="36">
        <f t="shared" si="72"/>
        <v>5.410769362000622</v>
      </c>
    </row>
    <row r="343" spans="1:11" ht="13.5">
      <c r="A343" s="21">
        <f t="shared" si="62"/>
        <v>329</v>
      </c>
      <c r="B343" s="23">
        <f t="shared" si="63"/>
        <v>3.279999999999974</v>
      </c>
      <c r="C343" s="23">
        <f t="shared" si="64"/>
        <v>51.32529059329282</v>
      </c>
      <c r="D343" s="23">
        <f t="shared" si="65"/>
        <v>2.189298020245401</v>
      </c>
      <c r="E343" s="30">
        <f t="shared" si="66"/>
        <v>13.937150466516572</v>
      </c>
      <c r="F343" s="30">
        <f t="shared" si="67"/>
        <v>-14.813832318431068</v>
      </c>
      <c r="G343" s="30">
        <f t="shared" si="68"/>
        <v>20.339463883910902</v>
      </c>
      <c r="H343" s="28">
        <f t="shared" si="69"/>
        <v>-1.1338966742333831</v>
      </c>
      <c r="I343" s="8">
        <f t="shared" si="70"/>
        <v>-8.594778370307838</v>
      </c>
      <c r="J343" s="35">
        <f t="shared" si="71"/>
        <v>57.98275605729644</v>
      </c>
      <c r="K343" s="36">
        <f t="shared" si="72"/>
        <v>5.2665960572972566</v>
      </c>
    </row>
    <row r="344" spans="1:11" ht="13.5">
      <c r="A344" s="21">
        <f t="shared" si="62"/>
        <v>330</v>
      </c>
      <c r="B344" s="23">
        <f t="shared" si="63"/>
        <v>3.289999999999974</v>
      </c>
      <c r="C344" s="23">
        <f t="shared" si="64"/>
        <v>51.464548708290565</v>
      </c>
      <c r="D344" s="23">
        <f t="shared" si="65"/>
        <v>2.0403002192240596</v>
      </c>
      <c r="E344" s="30">
        <f t="shared" si="66"/>
        <v>13.925811499774237</v>
      </c>
      <c r="F344" s="30">
        <f t="shared" si="67"/>
        <v>-14.899780102134146</v>
      </c>
      <c r="G344" s="30">
        <f t="shared" si="68"/>
        <v>20.394402982661617</v>
      </c>
      <c r="H344" s="28">
        <f t="shared" si="69"/>
        <v>-1.1360344463479166</v>
      </c>
      <c r="I344" s="8">
        <f t="shared" si="70"/>
        <v>-8.584511520976132</v>
      </c>
      <c r="J344" s="35">
        <f t="shared" si="71"/>
        <v>58.15953275259307</v>
      </c>
      <c r="K344" s="36">
        <f t="shared" si="72"/>
        <v>5.1214427525939</v>
      </c>
    </row>
    <row r="345" spans="1:11" ht="13.5">
      <c r="A345" s="21">
        <f t="shared" si="62"/>
        <v>331</v>
      </c>
      <c r="B345" s="23">
        <f aca="true" t="shared" si="73" ref="B345:B374">B344+$C$9</f>
        <v>3.2999999999999736</v>
      </c>
      <c r="C345" s="23">
        <f aca="true" t="shared" si="74" ref="C345:C364">C344+E345*$C$9</f>
        <v>51.60369321984367</v>
      </c>
      <c r="D345" s="23">
        <f aca="true" t="shared" si="75" ref="D345:D364">D344+F345*$C$9</f>
        <v>1.8904439670506206</v>
      </c>
      <c r="E345" s="30">
        <f aca="true" t="shared" si="76" ref="E345:E364">E344+H344*$C$9</f>
        <v>13.914451155310758</v>
      </c>
      <c r="F345" s="30">
        <f aca="true" t="shared" si="77" ref="F345:F364">F344+I344*$C$9</f>
        <v>-14.985625217343907</v>
      </c>
      <c r="G345" s="30">
        <f aca="true" t="shared" si="78" ref="G345:G364">SQRT(E345^2+F345^2)</f>
        <v>20.449472220774368</v>
      </c>
      <c r="H345" s="28">
        <f t="shared" si="69"/>
        <v>-1.1381727294713966</v>
      </c>
      <c r="I345" s="8">
        <f t="shared" si="70"/>
        <v>-8.574207493627961</v>
      </c>
      <c r="J345" s="35">
        <f t="shared" si="71"/>
        <v>58.336309447889704</v>
      </c>
      <c r="K345" s="36">
        <f t="shared" si="72"/>
        <v>4.975309447890545</v>
      </c>
    </row>
    <row r="346" spans="1:11" ht="13.5">
      <c r="A346" s="21">
        <f t="shared" si="62"/>
        <v>332</v>
      </c>
      <c r="B346" s="23">
        <f t="shared" si="73"/>
        <v>3.3099999999999734</v>
      </c>
      <c r="C346" s="23">
        <f t="shared" si="74"/>
        <v>51.74272391412383</v>
      </c>
      <c r="D346" s="23">
        <f t="shared" si="75"/>
        <v>1.7397302941278188</v>
      </c>
      <c r="E346" s="30">
        <f t="shared" si="76"/>
        <v>13.903069428016044</v>
      </c>
      <c r="F346" s="30">
        <f t="shared" si="77"/>
        <v>-15.071367292280186</v>
      </c>
      <c r="G346" s="30">
        <f t="shared" si="78"/>
        <v>20.504669019007533</v>
      </c>
      <c r="H346" s="28">
        <f t="shared" si="69"/>
        <v>-1.1403113478790055</v>
      </c>
      <c r="I346" s="8">
        <f t="shared" si="70"/>
        <v>-8.563866408031597</v>
      </c>
      <c r="J346" s="35">
        <f t="shared" si="71"/>
        <v>58.51308614318634</v>
      </c>
      <c r="K346" s="36">
        <f t="shared" si="72"/>
        <v>4.828196143187192</v>
      </c>
    </row>
    <row r="347" spans="1:11" ht="13.5">
      <c r="A347" s="21">
        <f t="shared" si="62"/>
        <v>333</v>
      </c>
      <c r="B347" s="23">
        <f t="shared" si="73"/>
        <v>3.319999999999973</v>
      </c>
      <c r="C347" s="23">
        <f t="shared" si="74"/>
        <v>51.8816405772692</v>
      </c>
      <c r="D347" s="23">
        <f t="shared" si="75"/>
        <v>1.5881602345642136</v>
      </c>
      <c r="E347" s="30">
        <f t="shared" si="76"/>
        <v>13.891666314537254</v>
      </c>
      <c r="F347" s="30">
        <f t="shared" si="77"/>
        <v>-15.157005956360502</v>
      </c>
      <c r="G347" s="30">
        <f t="shared" si="78"/>
        <v>20.55999082090254</v>
      </c>
      <c r="H347" s="28">
        <f t="shared" si="69"/>
        <v>-1.142450127655708</v>
      </c>
      <c r="I347" s="8">
        <f t="shared" si="70"/>
        <v>-8.553488386659453</v>
      </c>
      <c r="J347" s="35">
        <f t="shared" si="71"/>
        <v>58.68986283848297</v>
      </c>
      <c r="K347" s="36">
        <f t="shared" si="72"/>
        <v>4.680102838483826</v>
      </c>
    </row>
    <row r="348" spans="1:11" ht="13.5">
      <c r="A348" s="21">
        <f t="shared" si="62"/>
        <v>334</v>
      </c>
      <c r="B348" s="23">
        <f t="shared" si="73"/>
        <v>3.329999999999973</v>
      </c>
      <c r="C348" s="23">
        <f t="shared" si="74"/>
        <v>52.02044299540181</v>
      </c>
      <c r="D348" s="23">
        <f t="shared" si="75"/>
        <v>1.4357348261619427</v>
      </c>
      <c r="E348" s="30">
        <f t="shared" si="76"/>
        <v>13.880241813260696</v>
      </c>
      <c r="F348" s="30">
        <f t="shared" si="77"/>
        <v>-15.242540840227097</v>
      </c>
      <c r="G348" s="30">
        <f t="shared" si="78"/>
        <v>20.615435092681928</v>
      </c>
      <c r="H348" s="28">
        <f t="shared" si="69"/>
        <v>-1.1445888966880224</v>
      </c>
      <c r="I348" s="8">
        <f t="shared" si="70"/>
        <v>-8.54307355464298</v>
      </c>
      <c r="J348" s="35">
        <f t="shared" si="71"/>
        <v>58.866639533779605</v>
      </c>
      <c r="K348" s="36">
        <f t="shared" si="72"/>
        <v>4.531029533780476</v>
      </c>
    </row>
    <row r="349" spans="1:11" ht="13.5">
      <c r="A349" s="21">
        <f t="shared" si="62"/>
        <v>335</v>
      </c>
      <c r="B349" s="23">
        <f t="shared" si="73"/>
        <v>3.3399999999999728</v>
      </c>
      <c r="C349" s="23">
        <f t="shared" si="74"/>
        <v>52.159130954644745</v>
      </c>
      <c r="D349" s="23">
        <f t="shared" si="75"/>
        <v>1.2824551104042075</v>
      </c>
      <c r="E349" s="30">
        <f t="shared" si="76"/>
        <v>13.868795924293815</v>
      </c>
      <c r="F349" s="30">
        <f t="shared" si="77"/>
        <v>-15.327971575773526</v>
      </c>
      <c r="G349" s="30">
        <f t="shared" si="78"/>
        <v>20.670999323144247</v>
      </c>
      <c r="H349" s="28">
        <f t="shared" si="69"/>
        <v>-1.1467274846556126</v>
      </c>
      <c r="I349" s="8">
        <f t="shared" si="70"/>
        <v>-8.532622039728045</v>
      </c>
      <c r="J349" s="35">
        <f t="shared" si="71"/>
        <v>59.043416229076236</v>
      </c>
      <c r="K349" s="36">
        <f t="shared" si="72"/>
        <v>4.380976229077113</v>
      </c>
    </row>
    <row r="350" spans="1:11" ht="13.5">
      <c r="A350" s="21">
        <f t="shared" si="62"/>
        <v>336</v>
      </c>
      <c r="B350" s="23">
        <f t="shared" si="73"/>
        <v>3.3499999999999726</v>
      </c>
      <c r="C350" s="23">
        <f t="shared" si="74"/>
        <v>52.297704241139215</v>
      </c>
      <c r="D350" s="23">
        <f t="shared" si="75"/>
        <v>1.1283221324424995</v>
      </c>
      <c r="E350" s="30">
        <f t="shared" si="76"/>
        <v>13.85732864944726</v>
      </c>
      <c r="F350" s="30">
        <f t="shared" si="77"/>
        <v>-15.413297796170808</v>
      </c>
      <c r="G350" s="30">
        <f t="shared" si="78"/>
        <v>20.726681023555983</v>
      </c>
      <c r="H350" s="28">
        <f t="shared" si="69"/>
        <v>-1.1488657230227086</v>
      </c>
      <c r="I350" s="8">
        <f t="shared" si="70"/>
        <v>-8.522133972230758</v>
      </c>
      <c r="J350" s="35">
        <f t="shared" si="71"/>
        <v>59.220192924372874</v>
      </c>
      <c r="K350" s="36">
        <f t="shared" si="72"/>
        <v>4.229942924373759</v>
      </c>
    </row>
    <row r="351" spans="1:11" ht="13.5">
      <c r="A351" s="21">
        <f t="shared" si="62"/>
        <v>337</v>
      </c>
      <c r="B351" s="23">
        <f t="shared" si="73"/>
        <v>3.3599999999999723</v>
      </c>
      <c r="C351" s="23">
        <f t="shared" si="74"/>
        <v>52.43616264106139</v>
      </c>
      <c r="D351" s="23">
        <f t="shared" si="75"/>
        <v>0.9733369410835683</v>
      </c>
      <c r="E351" s="30">
        <f t="shared" si="76"/>
        <v>13.845839992217032</v>
      </c>
      <c r="F351" s="30">
        <f t="shared" si="77"/>
        <v>-15.498519135893115</v>
      </c>
      <c r="G351" s="30">
        <f t="shared" si="78"/>
        <v>20.782477727540613</v>
      </c>
      <c r="H351" s="28">
        <f t="shared" si="69"/>
        <v>-1.1510034450293662</v>
      </c>
      <c r="I351" s="8">
        <f t="shared" si="70"/>
        <v>-8.511609484993759</v>
      </c>
      <c r="J351" s="35">
        <f t="shared" si="71"/>
        <v>59.396969619669505</v>
      </c>
      <c r="K351" s="36">
        <f t="shared" si="72"/>
        <v>4.0779296196704</v>
      </c>
    </row>
    <row r="352" spans="1:11" ht="13.5">
      <c r="A352" s="21">
        <f t="shared" si="62"/>
        <v>338</v>
      </c>
      <c r="B352" s="23">
        <f t="shared" si="73"/>
        <v>3.369999999999972</v>
      </c>
      <c r="C352" s="23">
        <f t="shared" si="74"/>
        <v>52.57450594063906</v>
      </c>
      <c r="D352" s="23">
        <f t="shared" si="75"/>
        <v>0.8175005887761377</v>
      </c>
      <c r="E352" s="30">
        <f t="shared" si="76"/>
        <v>13.834329957766737</v>
      </c>
      <c r="F352" s="30">
        <f t="shared" si="77"/>
        <v>-15.583635230743052</v>
      </c>
      <c r="G352" s="30">
        <f t="shared" si="78"/>
        <v>20.838386990964974</v>
      </c>
      <c r="H352" s="28">
        <f t="shared" si="69"/>
        <v>-1.1531404856825735</v>
      </c>
      <c r="I352" s="8">
        <f t="shared" si="70"/>
        <v>-8.501048713342962</v>
      </c>
      <c r="J352" s="35">
        <f t="shared" si="71"/>
        <v>59.57374631496614</v>
      </c>
      <c r="K352" s="36">
        <f t="shared" si="72"/>
        <v>3.9249363149670415</v>
      </c>
    </row>
    <row r="353" spans="1:11" ht="13.5">
      <c r="A353" s="21">
        <f t="shared" si="62"/>
        <v>339</v>
      </c>
      <c r="B353" s="23">
        <f t="shared" si="73"/>
        <v>3.379999999999972</v>
      </c>
      <c r="C353" s="23">
        <f t="shared" si="74"/>
        <v>52.712733926168156</v>
      </c>
      <c r="D353" s="23">
        <f t="shared" si="75"/>
        <v>0.6608141315973729</v>
      </c>
      <c r="E353" s="30">
        <f t="shared" si="76"/>
        <v>13.822798552909912</v>
      </c>
      <c r="F353" s="30">
        <f t="shared" si="77"/>
        <v>-15.668645717876482</v>
      </c>
      <c r="G353" s="30">
        <f t="shared" si="78"/>
        <v>20.894406391823082</v>
      </c>
      <c r="H353" s="28">
        <f t="shared" si="69"/>
        <v>-1.1552766817472149</v>
      </c>
      <c r="I353" s="8">
        <f t="shared" si="70"/>
        <v>-8.490451795044763</v>
      </c>
      <c r="J353" s="35">
        <f t="shared" si="71"/>
        <v>59.750523010262775</v>
      </c>
      <c r="K353" s="36">
        <f t="shared" si="72"/>
        <v>3.770963010263685</v>
      </c>
    </row>
    <row r="354" spans="1:11" ht="13.5">
      <c r="A354" s="21">
        <f t="shared" si="62"/>
        <v>340</v>
      </c>
      <c r="B354" s="23">
        <f t="shared" si="73"/>
        <v>3.3899999999999717</v>
      </c>
      <c r="C354" s="23">
        <f t="shared" si="74"/>
        <v>52.85084638402908</v>
      </c>
      <c r="D354" s="23">
        <f t="shared" si="75"/>
        <v>0.5032786292391036</v>
      </c>
      <c r="E354" s="30">
        <f t="shared" si="76"/>
        <v>13.81124578609244</v>
      </c>
      <c r="F354" s="30">
        <f t="shared" si="77"/>
        <v>-15.753550235826928</v>
      </c>
      <c r="G354" s="30">
        <f t="shared" si="78"/>
        <v>20.95053353011753</v>
      </c>
      <c r="H354" s="28">
        <f t="shared" si="69"/>
        <v>-1.1574118717368964</v>
      </c>
      <c r="I354" s="8">
        <f t="shared" si="70"/>
        <v>-8.479818870263669</v>
      </c>
      <c r="J354" s="35">
        <f t="shared" si="71"/>
        <v>59.927299705559406</v>
      </c>
      <c r="K354" s="36">
        <f t="shared" si="72"/>
        <v>3.616009705560323</v>
      </c>
    </row>
    <row r="355" spans="1:11" ht="13.5">
      <c r="A355" s="21">
        <f t="shared" si="62"/>
        <v>341</v>
      </c>
      <c r="B355" s="23">
        <f t="shared" si="73"/>
        <v>3.3999999999999715</v>
      </c>
      <c r="C355" s="23">
        <f t="shared" si="74"/>
        <v>52.98884310070283</v>
      </c>
      <c r="D355" s="23">
        <f t="shared" si="75"/>
        <v>0.3448951449938079</v>
      </c>
      <c r="E355" s="30">
        <f t="shared" si="76"/>
        <v>13.79967166737507</v>
      </c>
      <c r="F355" s="30">
        <f t="shared" si="77"/>
        <v>-15.838348424529565</v>
      </c>
      <c r="G355" s="30">
        <f t="shared" si="78"/>
        <v>21.006766027738596</v>
      </c>
      <c r="H355" s="28">
        <f t="shared" si="69"/>
        <v>-1.1595458959046459</v>
      </c>
      <c r="I355" s="8">
        <f t="shared" si="70"/>
        <v>-8.469150081520421</v>
      </c>
      <c r="J355" s="35">
        <f t="shared" si="71"/>
        <v>60.10407640085604</v>
      </c>
      <c r="K355" s="36">
        <f t="shared" si="72"/>
        <v>3.4600764008569627</v>
      </c>
    </row>
    <row r="356" spans="1:11" ht="13.5">
      <c r="A356" s="21">
        <f t="shared" si="62"/>
        <v>342</v>
      </c>
      <c r="B356" s="23">
        <f t="shared" si="73"/>
        <v>3.4099999999999713</v>
      </c>
      <c r="C356" s="23">
        <f t="shared" si="74"/>
        <v>53.12672386278699</v>
      </c>
      <c r="D356" s="23">
        <f t="shared" si="75"/>
        <v>0.1856647457403602</v>
      </c>
      <c r="E356" s="30">
        <f t="shared" si="76"/>
        <v>13.788076208416024</v>
      </c>
      <c r="F356" s="30">
        <f t="shared" si="77"/>
        <v>-15.923039925344769</v>
      </c>
      <c r="G356" s="30">
        <f t="shared" si="78"/>
        <v>21.063101528341253</v>
      </c>
      <c r="H356" s="28">
        <f t="shared" si="69"/>
        <v>-1.161678596233493</v>
      </c>
      <c r="I356" s="8">
        <f t="shared" si="70"/>
        <v>-8.458445573650527</v>
      </c>
      <c r="J356" s="35">
        <f t="shared" si="71"/>
        <v>60.28085309615267</v>
      </c>
      <c r="K356" s="36">
        <f t="shared" si="72"/>
        <v>3.303163096153618</v>
      </c>
    </row>
    <row r="357" spans="1:11" ht="13.5">
      <c r="A357" s="21">
        <f t="shared" si="62"/>
        <v>343</v>
      </c>
      <c r="B357" s="23">
        <f t="shared" si="73"/>
        <v>3.419999999999971</v>
      </c>
      <c r="C357" s="23">
        <f t="shared" si="74"/>
        <v>53.264488457011524</v>
      </c>
      <c r="D357" s="23">
        <f t="shared" si="75"/>
        <v>0.025588501929547453</v>
      </c>
      <c r="E357" s="30">
        <f t="shared" si="76"/>
        <v>13.776459422453689</v>
      </c>
      <c r="F357" s="30">
        <f t="shared" si="77"/>
        <v>-16.007624381081275</v>
      </c>
      <c r="G357" s="30">
        <f t="shared" si="78"/>
        <v>21.119537697220096</v>
      </c>
      <c r="H357" s="28">
        <f t="shared" si="69"/>
        <v>-1.1638098164269346</v>
      </c>
      <c r="I357" s="8">
        <f t="shared" si="70"/>
        <v>-8.447705493763259</v>
      </c>
      <c r="J357" s="35">
        <f t="shared" si="71"/>
        <v>60.45762979144931</v>
      </c>
      <c r="K357" s="36">
        <f t="shared" si="72"/>
        <v>3.1452697914502608</v>
      </c>
    </row>
    <row r="358" spans="1:11" ht="13.5">
      <c r="A358" s="21">
        <f t="shared" si="62"/>
        <v>344</v>
      </c>
      <c r="B358" s="23">
        <f t="shared" si="73"/>
        <v>3.429999999999971</v>
      </c>
      <c r="C358" s="23">
        <f t="shared" si="74"/>
        <v>53.40213667025442</v>
      </c>
      <c r="D358" s="23">
        <f t="shared" si="75"/>
        <v>-0.13533251243064162</v>
      </c>
      <c r="E358" s="30">
        <f t="shared" si="76"/>
        <v>13.76482132428942</v>
      </c>
      <c r="F358" s="30">
        <f t="shared" si="77"/>
        <v>-16.092101436018908</v>
      </c>
      <c r="G358" s="30">
        <f t="shared" si="78"/>
        <v>21.176072221182437</v>
      </c>
      <c r="H358" s="28">
        <f t="shared" si="69"/>
        <v>-1.1659394018992992</v>
      </c>
      <c r="I358" s="8">
        <f t="shared" si="70"/>
        <v>-8.436929991201081</v>
      </c>
      <c r="J358" s="35">
        <f t="shared" si="71"/>
        <v>60.63440648674594</v>
      </c>
      <c r="K358" s="36">
        <f t="shared" si="72"/>
        <v>2.986396486746898</v>
      </c>
    </row>
    <row r="359" spans="1:11" ht="13.5">
      <c r="A359" s="21">
        <f t="shared" si="62"/>
        <v>345</v>
      </c>
      <c r="B359" s="23">
        <f t="shared" si="73"/>
        <v>3.4399999999999706</v>
      </c>
      <c r="C359" s="23">
        <f t="shared" si="74"/>
        <v>53.53966828955713</v>
      </c>
      <c r="D359" s="23">
        <f t="shared" si="75"/>
        <v>-0.29709721978995085</v>
      </c>
      <c r="E359" s="30">
        <f t="shared" si="76"/>
        <v>13.753161930270426</v>
      </c>
      <c r="F359" s="30">
        <f t="shared" si="77"/>
        <v>-16.17647073593092</v>
      </c>
      <c r="G359" s="30">
        <f t="shared" si="78"/>
        <v>21.23270280841959</v>
      </c>
      <c r="H359" s="28">
        <f t="shared" si="69"/>
        <v>-1.168067199766009</v>
      </c>
      <c r="I359" s="8">
        <f t="shared" si="70"/>
        <v>-8.42611921749953</v>
      </c>
      <c r="J359" s="35">
        <f t="shared" si="71"/>
        <v>60.81118318204257</v>
      </c>
      <c r="K359" s="36">
        <f t="shared" si="72"/>
        <v>2.826543182043544</v>
      </c>
    </row>
    <row r="360" spans="1:11" ht="13.5">
      <c r="A360" s="21">
        <f t="shared" si="62"/>
        <v>346</v>
      </c>
      <c r="B360" s="23">
        <f t="shared" si="73"/>
        <v>3.4499999999999704</v>
      </c>
      <c r="C360" s="23">
        <f t="shared" si="74"/>
        <v>53.677083102139854</v>
      </c>
      <c r="D360" s="23">
        <f t="shared" si="75"/>
        <v>-0.45970453907101</v>
      </c>
      <c r="E360" s="30">
        <f t="shared" si="76"/>
        <v>13.741481258272767</v>
      </c>
      <c r="F360" s="30">
        <f t="shared" si="77"/>
        <v>-16.260731928105916</v>
      </c>
      <c r="G360" s="30">
        <f t="shared" si="78"/>
        <v>21.289427188376507</v>
      </c>
      <c r="H360" s="28">
        <f t="shared" si="69"/>
        <v>-1.170193058833754</v>
      </c>
      <c r="I360" s="8">
        <f t="shared" si="70"/>
        <v>-8.41527332634752</v>
      </c>
      <c r="J360" s="35">
        <f t="shared" si="71"/>
        <v>60.9879598773392</v>
      </c>
      <c r="K360" s="36">
        <f t="shared" si="72"/>
        <v>2.6657098773401913</v>
      </c>
    </row>
    <row r="361" spans="1:11" ht="13.5">
      <c r="A361" s="21">
        <f t="shared" si="62"/>
        <v>347</v>
      </c>
      <c r="B361" s="23">
        <f t="shared" si="73"/>
        <v>3.45999999999997</v>
      </c>
      <c r="C361" s="23">
        <f t="shared" si="74"/>
        <v>53.8143808954167</v>
      </c>
      <c r="D361" s="23">
        <f t="shared" si="75"/>
        <v>-0.6231533856847039</v>
      </c>
      <c r="E361" s="30">
        <f t="shared" si="76"/>
        <v>13.72977932768443</v>
      </c>
      <c r="F361" s="30">
        <f t="shared" si="77"/>
        <v>-16.34488466136939</v>
      </c>
      <c r="G361" s="30">
        <f t="shared" si="78"/>
        <v>21.346243111619877</v>
      </c>
      <c r="H361" s="28">
        <f t="shared" si="69"/>
        <v>-1.172316829590579</v>
      </c>
      <c r="I361" s="8">
        <f t="shared" si="70"/>
        <v>-8.40439247354809</v>
      </c>
      <c r="J361" s="35">
        <f t="shared" si="71"/>
        <v>61.16473657263584</v>
      </c>
      <c r="K361" s="36">
        <f t="shared" si="72"/>
        <v>2.503896572636826</v>
      </c>
    </row>
    <row r="362" spans="1:11" ht="13.5">
      <c r="A362" s="21">
        <f t="shared" si="62"/>
        <v>348</v>
      </c>
      <c r="B362" s="23">
        <f t="shared" si="73"/>
        <v>3.46999999999997</v>
      </c>
      <c r="C362" s="23">
        <f t="shared" si="74"/>
        <v>53.951561457010584</v>
      </c>
      <c r="D362" s="23">
        <f t="shared" si="75"/>
        <v>-0.7874426715457526</v>
      </c>
      <c r="E362" s="30">
        <f t="shared" si="76"/>
        <v>13.718056159388524</v>
      </c>
      <c r="F362" s="30">
        <f t="shared" si="77"/>
        <v>-16.428928586104874</v>
      </c>
      <c r="G362" s="30">
        <f t="shared" si="78"/>
        <v>21.4031483497048</v>
      </c>
      <c r="H362" s="28">
        <f t="shared" si="69"/>
        <v>-1.174438364195897</v>
      </c>
      <c r="I362" s="8">
        <f t="shared" si="70"/>
        <v>-8.393476816979566</v>
      </c>
      <c r="J362" s="35">
        <f t="shared" si="71"/>
        <v>61.34151326793247</v>
      </c>
      <c r="K362" s="36">
        <f t="shared" si="72"/>
        <v>2.3411032679334767</v>
      </c>
    </row>
    <row r="363" spans="1:11" ht="13.5">
      <c r="A363" s="21">
        <f t="shared" si="62"/>
        <v>349</v>
      </c>
      <c r="B363" s="23">
        <f t="shared" si="73"/>
        <v>3.47999999999997</v>
      </c>
      <c r="C363" s="23">
        <f t="shared" si="74"/>
        <v>54.08862457476805</v>
      </c>
      <c r="D363" s="23">
        <f t="shared" si="75"/>
        <v>-0.9525713050884994</v>
      </c>
      <c r="E363" s="30">
        <f t="shared" si="76"/>
        <v>13.706311775746565</v>
      </c>
      <c r="F363" s="30">
        <f t="shared" si="77"/>
        <v>-16.51286335427467</v>
      </c>
      <c r="G363" s="30">
        <f t="shared" si="78"/>
        <v>21.460140695040103</v>
      </c>
      <c r="H363" s="28">
        <f t="shared" si="69"/>
        <v>-1.176557516470425</v>
      </c>
      <c r="I363" s="8">
        <f t="shared" si="70"/>
        <v>-8.382526516557176</v>
      </c>
      <c r="J363" s="35">
        <f t="shared" si="71"/>
        <v>61.5182899632291</v>
      </c>
      <c r="K363" s="36">
        <f t="shared" si="72"/>
        <v>2.1773299632301146</v>
      </c>
    </row>
    <row r="364" spans="1:11" ht="13.5">
      <c r="A364" s="21">
        <f t="shared" si="62"/>
        <v>350</v>
      </c>
      <c r="B364" s="23">
        <f t="shared" si="73"/>
        <v>3.4899999999999696</v>
      </c>
      <c r="C364" s="23">
        <f t="shared" si="74"/>
        <v>54.22557003677387</v>
      </c>
      <c r="D364" s="23">
        <f t="shared" si="75"/>
        <v>-1.1185381912829018</v>
      </c>
      <c r="E364" s="30">
        <f t="shared" si="76"/>
        <v>13.694546200581861</v>
      </c>
      <c r="F364" s="30">
        <f t="shared" si="77"/>
        <v>-16.596688619440243</v>
      </c>
      <c r="G364" s="30">
        <f t="shared" si="78"/>
        <v>21.51721796075246</v>
      </c>
      <c r="H364" s="28">
        <f t="shared" si="69"/>
        <v>-1.1786741418860576</v>
      </c>
      <c r="I364" s="8">
        <f t="shared" si="70"/>
        <v>-8.371541734195059</v>
      </c>
      <c r="J364" s="35">
        <f t="shared" si="71"/>
        <v>61.69506665852573</v>
      </c>
      <c r="K364" s="36">
        <f t="shared" si="72"/>
        <v>2.0125766585267613</v>
      </c>
    </row>
    <row r="365" spans="1:11" ht="13.5">
      <c r="A365" s="21">
        <f t="shared" si="62"/>
        <v>351</v>
      </c>
      <c r="B365" s="23">
        <f t="shared" si="73"/>
        <v>3.4999999999999694</v>
      </c>
      <c r="C365" s="23">
        <f aca="true" t="shared" si="79" ref="C365:C374">C364+E365*$C$9</f>
        <v>54.362397631365496</v>
      </c>
      <c r="D365" s="23">
        <f aca="true" t="shared" si="80" ref="D365:D374">D364+F365*$C$9</f>
        <v>-1.2853422316507237</v>
      </c>
      <c r="E365" s="30">
        <f aca="true" t="shared" si="81" ref="E365:E374">E364+H364*$C$9</f>
        <v>13.682759459163</v>
      </c>
      <c r="F365" s="30">
        <f aca="true" t="shared" si="82" ref="F365:F374">F364+I364*$C$9</f>
        <v>-16.680404036782193</v>
      </c>
      <c r="G365" s="30">
        <f aca="true" t="shared" si="83" ref="G365:G374">SQRT(E365^2+F365^2)</f>
        <v>21.574377980549386</v>
      </c>
      <c r="H365" s="28">
        <f aca="true" t="shared" si="84" ref="H365:H374">-$C$8*G365*E365</f>
        <v>-1.1807880975556804</v>
      </c>
      <c r="I365" s="8">
        <f aca="true" t="shared" si="85" ref="I365:I374">-$C$7-$C$8*G365*F365</f>
        <v>-8.360522633768717</v>
      </c>
      <c r="J365" s="40">
        <f aca="true" t="shared" si="86" ref="J365:J374">$E$15*B365</f>
        <v>61.87184335382237</v>
      </c>
      <c r="K365" s="41">
        <f aca="true" t="shared" si="87" ref="K365:K374">$F$15*B365-$C$7*B365^2/2</f>
        <v>1.8468433538234024</v>
      </c>
    </row>
    <row r="366" spans="1:11" ht="13.5">
      <c r="A366" s="21">
        <f t="shared" si="62"/>
        <v>352</v>
      </c>
      <c r="B366" s="23">
        <f t="shared" si="73"/>
        <v>3.509999999999969</v>
      </c>
      <c r="C366" s="23">
        <f t="shared" si="79"/>
        <v>54.49910714714737</v>
      </c>
      <c r="D366" s="23">
        <f t="shared" si="80"/>
        <v>-1.4529823242819224</v>
      </c>
      <c r="E366" s="30">
        <f t="shared" si="81"/>
        <v>13.670951578187443</v>
      </c>
      <c r="F366" s="30">
        <f t="shared" si="82"/>
        <v>-16.76400926311988</v>
      </c>
      <c r="G366" s="30">
        <f t="shared" si="83"/>
        <v>21.631618608581164</v>
      </c>
      <c r="H366" s="28">
        <f t="shared" si="84"/>
        <v>-1.182899242222926</v>
      </c>
      <c r="I366" s="8">
        <f t="shared" si="85"/>
        <v>-8.349469381077876</v>
      </c>
      <c r="J366" s="40">
        <f t="shared" si="86"/>
        <v>62.048620049119</v>
      </c>
      <c r="K366" s="41">
        <f t="shared" si="87"/>
        <v>1.680130049120045</v>
      </c>
    </row>
    <row r="367" spans="1:11" ht="13.5">
      <c r="A367" s="21">
        <f t="shared" si="62"/>
        <v>353</v>
      </c>
      <c r="B367" s="23">
        <f t="shared" si="73"/>
        <v>3.519999999999969</v>
      </c>
      <c r="C367" s="23">
        <f t="shared" si="79"/>
        <v>54.63569837300502</v>
      </c>
      <c r="D367" s="23">
        <f t="shared" si="80"/>
        <v>-1.621457363851229</v>
      </c>
      <c r="E367" s="30">
        <f t="shared" si="81"/>
        <v>13.659122585765214</v>
      </c>
      <c r="F367" s="30">
        <f t="shared" si="82"/>
        <v>-16.84750395693066</v>
      </c>
      <c r="G367" s="30">
        <f t="shared" si="83"/>
        <v>21.688937719301872</v>
      </c>
      <c r="H367" s="28">
        <f t="shared" si="84"/>
        <v>-1.1850074362518852</v>
      </c>
      <c r="I367" s="8">
        <f t="shared" si="85"/>
        <v>-8.338382143809756</v>
      </c>
      <c r="J367" s="40">
        <f t="shared" si="86"/>
        <v>62.22539674441563</v>
      </c>
      <c r="K367" s="41">
        <f t="shared" si="87"/>
        <v>1.5124367444166964</v>
      </c>
    </row>
    <row r="368" spans="1:11" ht="13.5">
      <c r="A368" s="21">
        <f t="shared" si="62"/>
        <v>354</v>
      </c>
      <c r="B368" s="23">
        <f t="shared" si="73"/>
        <v>3.5299999999999687</v>
      </c>
      <c r="C368" s="23">
        <f t="shared" si="79"/>
        <v>54.772171098119045</v>
      </c>
      <c r="D368" s="23">
        <f t="shared" si="80"/>
        <v>-1.7907662416349166</v>
      </c>
      <c r="E368" s="30">
        <f t="shared" si="81"/>
        <v>13.647272511402695</v>
      </c>
      <c r="F368" s="30">
        <f t="shared" si="82"/>
        <v>-16.930887778368756</v>
      </c>
      <c r="G368" s="30">
        <f t="shared" si="83"/>
        <v>21.746333207329556</v>
      </c>
      <c r="H368" s="28">
        <f t="shared" si="84"/>
        <v>-1.187112541616769</v>
      </c>
      <c r="I368" s="8">
        <f t="shared" si="85"/>
        <v>-8.32726109150276</v>
      </c>
      <c r="J368" s="40">
        <f t="shared" si="86"/>
        <v>62.40217343971227</v>
      </c>
      <c r="K368" s="41">
        <f t="shared" si="87"/>
        <v>1.3437634397133351</v>
      </c>
    </row>
    <row r="369" spans="1:11" ht="13.5">
      <c r="A369" s="21">
        <f t="shared" si="62"/>
        <v>355</v>
      </c>
      <c r="B369" s="23">
        <f t="shared" si="73"/>
        <v>3.5399999999999685</v>
      </c>
      <c r="C369" s="23">
        <f t="shared" si="79"/>
        <v>54.90852511197891</v>
      </c>
      <c r="D369" s="23">
        <f t="shared" si="80"/>
        <v>-1.9609078455277544</v>
      </c>
      <c r="E369" s="30">
        <f t="shared" si="81"/>
        <v>13.635401385986528</v>
      </c>
      <c r="F369" s="30">
        <f t="shared" si="82"/>
        <v>-17.014160389283784</v>
      </c>
      <c r="G369" s="30">
        <f t="shared" si="83"/>
        <v>21.803802987305602</v>
      </c>
      <c r="H369" s="28">
        <f t="shared" si="84"/>
        <v>-1.1892144218915361</v>
      </c>
      <c r="I369" s="8">
        <f t="shared" si="85"/>
        <v>-8.316106395510552</v>
      </c>
      <c r="J369" s="40">
        <f t="shared" si="86"/>
        <v>62.5789501350089</v>
      </c>
      <c r="K369" s="41">
        <f t="shared" si="87"/>
        <v>1.1741101350099754</v>
      </c>
    </row>
    <row r="370" spans="1:11" ht="13.5">
      <c r="A370" s="21">
        <f t="shared" si="62"/>
        <v>356</v>
      </c>
      <c r="B370" s="23">
        <f t="shared" si="73"/>
        <v>3.5499999999999683</v>
      </c>
      <c r="C370" s="23">
        <f t="shared" si="79"/>
        <v>55.04476020439659</v>
      </c>
      <c r="D370" s="23">
        <f t="shared" si="80"/>
        <v>-2.1318810600601434</v>
      </c>
      <c r="E370" s="30">
        <f t="shared" si="81"/>
        <v>13.623509241767612</v>
      </c>
      <c r="F370" s="30">
        <f t="shared" si="82"/>
        <v>-17.09732145323889</v>
      </c>
      <c r="G370" s="30">
        <f t="shared" si="83"/>
        <v>21.86134499375348</v>
      </c>
      <c r="H370" s="28">
        <f t="shared" si="84"/>
        <v>-1.1913129422394826</v>
      </c>
      <c r="I370" s="8">
        <f t="shared" si="85"/>
        <v>-8.304918228966569</v>
      </c>
      <c r="J370" s="40">
        <f t="shared" si="86"/>
        <v>62.755726830305534</v>
      </c>
      <c r="K370" s="41">
        <f t="shared" si="87"/>
        <v>1.0034768303066173</v>
      </c>
    </row>
    <row r="371" spans="1:11" ht="13.5">
      <c r="A371" s="21">
        <f t="shared" si="62"/>
        <v>357</v>
      </c>
      <c r="B371" s="23">
        <f t="shared" si="73"/>
        <v>3.559999999999968</v>
      </c>
      <c r="C371" s="23">
        <f t="shared" si="79"/>
        <v>55.18087616552004</v>
      </c>
      <c r="D371" s="23">
        <f t="shared" si="80"/>
        <v>-2.303684766415429</v>
      </c>
      <c r="E371" s="30">
        <f t="shared" si="81"/>
        <v>13.611596112345218</v>
      </c>
      <c r="F371" s="30">
        <f t="shared" si="82"/>
        <v>-17.180370635528558</v>
      </c>
      <c r="G371" s="30">
        <f t="shared" si="83"/>
        <v>21.918957180936857</v>
      </c>
      <c r="H371" s="28">
        <f t="shared" si="84"/>
        <v>-1.1934079694028057</v>
      </c>
      <c r="I371" s="8">
        <f t="shared" si="85"/>
        <v>-8.2936967667489</v>
      </c>
      <c r="J371" s="40">
        <f t="shared" si="86"/>
        <v>62.932503525602165</v>
      </c>
      <c r="K371" s="41">
        <f t="shared" si="87"/>
        <v>0.8318635256032678</v>
      </c>
    </row>
    <row r="372" spans="1:11" ht="13.5">
      <c r="A372" s="21">
        <f t="shared" si="62"/>
        <v>358</v>
      </c>
      <c r="B372" s="23">
        <f t="shared" si="73"/>
        <v>3.569999999999968</v>
      </c>
      <c r="C372" s="23">
        <f t="shared" si="79"/>
        <v>55.31687278584655</v>
      </c>
      <c r="D372" s="23">
        <f t="shared" si="80"/>
        <v>-2.4763178424473895</v>
      </c>
      <c r="E372" s="30">
        <f t="shared" si="81"/>
        <v>13.59966203265119</v>
      </c>
      <c r="F372" s="30">
        <f t="shared" si="82"/>
        <v>-17.263307603196047</v>
      </c>
      <c r="G372" s="30">
        <f t="shared" si="83"/>
        <v>21.97663752271718</v>
      </c>
      <c r="H372" s="28">
        <f t="shared" si="84"/>
        <v>-1.1954993716921374</v>
      </c>
      <c r="I372" s="8">
        <f t="shared" si="85"/>
        <v>-8.282442185445573</v>
      </c>
      <c r="J372" s="40">
        <f t="shared" si="86"/>
        <v>63.1092802208988</v>
      </c>
      <c r="K372" s="41">
        <f t="shared" si="87"/>
        <v>0.6592702208999128</v>
      </c>
    </row>
    <row r="373" spans="1:11" ht="13.5">
      <c r="A373" s="21">
        <f t="shared" si="62"/>
        <v>359</v>
      </c>
      <c r="B373" s="23">
        <f t="shared" si="73"/>
        <v>3.5799999999999677</v>
      </c>
      <c r="C373" s="23">
        <f t="shared" si="79"/>
        <v>55.45274985623589</v>
      </c>
      <c r="D373" s="23">
        <f t="shared" si="80"/>
        <v>-2.6497791626978944</v>
      </c>
      <c r="E373" s="30">
        <f t="shared" si="81"/>
        <v>13.58770703893427</v>
      </c>
      <c r="F373" s="30">
        <f t="shared" si="82"/>
        <v>-17.3461320250505</v>
      </c>
      <c r="G373" s="30">
        <f t="shared" si="83"/>
        <v>22.03438401241084</v>
      </c>
      <c r="H373" s="28">
        <f t="shared" si="84"/>
        <v>-1.197587018976062</v>
      </c>
      <c r="I373" s="8">
        <f t="shared" si="85"/>
        <v>-8.271154663320239</v>
      </c>
      <c r="J373" s="40">
        <f t="shared" si="86"/>
        <v>63.286056916195434</v>
      </c>
      <c r="K373" s="41">
        <f t="shared" si="87"/>
        <v>0.4856969161965452</v>
      </c>
    </row>
    <row r="374" spans="1:11" ht="13.5">
      <c r="A374" s="21">
        <f t="shared" si="62"/>
        <v>360</v>
      </c>
      <c r="B374" s="23">
        <f t="shared" si="73"/>
        <v>3.5899999999999674</v>
      </c>
      <c r="C374" s="23">
        <f t="shared" si="79"/>
        <v>55.58850716792333</v>
      </c>
      <c r="D374" s="23">
        <f t="shared" si="80"/>
        <v>-2.8240675984147314</v>
      </c>
      <c r="E374" s="30">
        <f t="shared" si="81"/>
        <v>13.57573116874451</v>
      </c>
      <c r="F374" s="30">
        <f t="shared" si="82"/>
        <v>-17.428843571683704</v>
      </c>
      <c r="G374" s="30">
        <f t="shared" si="83"/>
        <v>22.092194662645934</v>
      </c>
      <c r="H374" s="28">
        <f t="shared" si="84"/>
        <v>-1.1996707826706139</v>
      </c>
      <c r="I374" s="8">
        <f t="shared" si="85"/>
        <v>-8.259834380278235</v>
      </c>
      <c r="J374" s="40">
        <f t="shared" si="86"/>
        <v>63.462833611492066</v>
      </c>
      <c r="K374" s="41">
        <f t="shared" si="87"/>
        <v>0.31114361149318626</v>
      </c>
    </row>
    <row r="375" spans="1:11" ht="13.5">
      <c r="A375" s="21">
        <f>A374+1</f>
        <v>361</v>
      </c>
      <c r="B375" s="23">
        <f>B374+$C$9</f>
        <v>3.5999999999999672</v>
      </c>
      <c r="C375" s="23">
        <f aca="true" t="shared" si="88" ref="C375:D378">C374+E375*$C$9</f>
        <v>55.72414451253251</v>
      </c>
      <c r="D375" s="23">
        <f t="shared" si="88"/>
        <v>-2.9991820175695962</v>
      </c>
      <c r="E375" s="30">
        <f aca="true" t="shared" si="89" ref="E375:F378">E374+H374*$C$9</f>
        <v>13.563734460917804</v>
      </c>
      <c r="F375" s="30">
        <f t="shared" si="89"/>
        <v>-17.511441915486486</v>
      </c>
      <c r="G375" s="30">
        <f>SQRT(E375^2+F375^2)</f>
        <v>22.15006750521872</v>
      </c>
      <c r="H375" s="28">
        <f>-$C$8*G375*E375</f>
        <v>-1.2017505357287632</v>
      </c>
      <c r="I375" s="8">
        <f>-$C$7-$C$8*G375*F375</f>
        <v>-8.248481517833032</v>
      </c>
      <c r="J375" s="40">
        <f>$E$15*B375</f>
        <v>63.6396103067887</v>
      </c>
      <c r="K375" s="41">
        <f>$F$15*B375-$C$7*B375^2/2</f>
        <v>0.135610306789836</v>
      </c>
    </row>
    <row r="376" spans="1:11" ht="13.5">
      <c r="A376" s="21">
        <f>A375+1</f>
        <v>362</v>
      </c>
      <c r="B376" s="23">
        <f>B375+$C$9</f>
        <v>3.609999999999967</v>
      </c>
      <c r="C376" s="23">
        <f t="shared" si="88"/>
        <v>55.85966168208812</v>
      </c>
      <c r="D376" s="23">
        <f t="shared" si="88"/>
        <v>-3.1751212848762442</v>
      </c>
      <c r="E376" s="30">
        <f t="shared" si="89"/>
        <v>13.551716955560517</v>
      </c>
      <c r="F376" s="30">
        <f t="shared" si="89"/>
        <v>-17.593926730664815</v>
      </c>
      <c r="G376" s="30">
        <f>SQRT(E376^2+F376^2)</f>
        <v>22.208000590949837</v>
      </c>
      <c r="H376" s="28">
        <f>-$C$8*G376*E376</f>
        <v>-1.2038261526298915</v>
      </c>
      <c r="I376" s="8">
        <f>-$C$7-$C$8*G376*F376</f>
        <v>-8.237096259073072</v>
      </c>
      <c r="J376" s="40">
        <f>$E$15*B376</f>
        <v>63.816387002085335</v>
      </c>
      <c r="K376" s="41">
        <f>$F$15*B376-$C$7*B376^2/2</f>
        <v>-0.04090299791351981</v>
      </c>
    </row>
    <row r="377" spans="1:11" ht="13.5">
      <c r="A377" s="21">
        <f>A376+1</f>
        <v>363</v>
      </c>
      <c r="B377" s="23">
        <f>B376+$C$9</f>
        <v>3.619999999999967</v>
      </c>
      <c r="C377" s="23">
        <f t="shared" si="88"/>
        <v>55.99505846902846</v>
      </c>
      <c r="D377" s="23">
        <f t="shared" si="88"/>
        <v>-3.3518842618087996</v>
      </c>
      <c r="E377" s="30">
        <f t="shared" si="89"/>
        <v>13.539678694034217</v>
      </c>
      <c r="F377" s="30">
        <f t="shared" si="89"/>
        <v>-17.676297693255545</v>
      </c>
      <c r="G377" s="30">
        <f>SQRT(E377^2+F377^2)</f>
        <v>22.265991989540357</v>
      </c>
      <c r="H377" s="28">
        <f>-$C$8*G377*E377</f>
        <v>-1.2058975093692645</v>
      </c>
      <c r="I377" s="8">
        <f>-$C$7-$C$8*G377*F377</f>
        <v>-8.225678788628965</v>
      </c>
      <c r="J377" s="40">
        <f>$E$15*B377</f>
        <v>63.993163697381966</v>
      </c>
      <c r="K377" s="41">
        <f>$F$15*B377-$C$7*B377^2/2</f>
        <v>-0.21839630261687404</v>
      </c>
    </row>
    <row r="378" spans="1:11" ht="13.5">
      <c r="A378" s="21">
        <f>A377+1</f>
        <v>364</v>
      </c>
      <c r="B378" s="23">
        <f>B377+$C$9</f>
        <v>3.6299999999999666</v>
      </c>
      <c r="C378" s="23">
        <f t="shared" si="88"/>
        <v>56.13033466621786</v>
      </c>
      <c r="D378" s="23">
        <f t="shared" si="88"/>
        <v>-3.529469806620218</v>
      </c>
      <c r="E378" s="30">
        <f t="shared" si="89"/>
        <v>13.527619718940525</v>
      </c>
      <c r="F378" s="30">
        <f t="shared" si="89"/>
        <v>-17.758554481141836</v>
      </c>
      <c r="G378" s="30">
        <f>SQRT(E378^2+F378^2)</f>
        <v>22.324039789427705</v>
      </c>
      <c r="H378" s="28">
        <f>-$C$8*G378*E378</f>
        <v>-1.2079644834475003</v>
      </c>
      <c r="I378" s="8">
        <f>-$C$7-$C$8*G378*F378</f>
        <v>-8.21422929264108</v>
      </c>
      <c r="J378" s="40">
        <f>$E$15*B378</f>
        <v>64.1699403926786</v>
      </c>
      <c r="K378" s="41">
        <f>$F$15*B378-$C$7*B378^2/2</f>
        <v>-0.3968696073202409</v>
      </c>
    </row>
    <row r="379" spans="1:11" ht="13.5">
      <c r="A379" s="21">
        <f aca="true" t="shared" si="90" ref="A379:A410">A378+1</f>
        <v>365</v>
      </c>
      <c r="B379" s="23">
        <f aca="true" t="shared" si="91" ref="B379:B389">B378+$C$9</f>
        <v>3.6399999999999664</v>
      </c>
      <c r="C379" s="23">
        <f aca="true" t="shared" si="92" ref="C379:C389">C378+E379*$C$9</f>
        <v>56.265490066958925</v>
      </c>
      <c r="D379" s="23">
        <f aca="true" t="shared" si="93" ref="D379:D389">D378+F379*$C$9</f>
        <v>-3.7078767743609005</v>
      </c>
      <c r="E379" s="30">
        <f aca="true" t="shared" si="94" ref="E379:E389">E378+H378*$C$9</f>
        <v>13.515540074106049</v>
      </c>
      <c r="F379" s="30">
        <f aca="true" t="shared" si="95" ref="F379:F389">F378+I378*$C$9</f>
        <v>-17.840696774068245</v>
      </c>
      <c r="G379" s="30">
        <f aca="true" t="shared" si="96" ref="G379:G389">SQRT(E379^2+F379^2)</f>
        <v>22.382142097641495</v>
      </c>
      <c r="H379" s="30">
        <f aca="true" t="shared" si="97" ref="H379:H389">-$C$8*G379*E379</f>
        <v>-1.2100269538600386</v>
      </c>
      <c r="I379" s="24">
        <f aca="true" t="shared" si="98" ref="I379:I389">-$C$7-$C$8*G379*F379</f>
        <v>-8.202747958727482</v>
      </c>
      <c r="J379" s="40">
        <f aca="true" t="shared" si="99" ref="J379:J389">$E$15*B379</f>
        <v>64.34671708797524</v>
      </c>
      <c r="K379" s="41">
        <f aca="true" t="shared" si="100" ref="K379:K389">$F$15*B379-$C$7*B379^2/2</f>
        <v>-0.5763229120235849</v>
      </c>
    </row>
    <row r="380" spans="1:11" ht="13.5">
      <c r="A380" s="21">
        <f t="shared" si="90"/>
        <v>366</v>
      </c>
      <c r="B380" s="23">
        <f t="shared" si="91"/>
        <v>3.649999999999966</v>
      </c>
      <c r="C380" s="23">
        <f t="shared" si="92"/>
        <v>56.4005244650046</v>
      </c>
      <c r="D380" s="23">
        <f t="shared" si="93"/>
        <v>-3.8871040168974558</v>
      </c>
      <c r="E380" s="30">
        <f t="shared" si="94"/>
        <v>13.50343980456745</v>
      </c>
      <c r="F380" s="30">
        <f t="shared" si="95"/>
        <v>-17.92272425365552</v>
      </c>
      <c r="G380" s="30">
        <f t="shared" si="96"/>
        <v>22.440297039659445</v>
      </c>
      <c r="H380" s="30">
        <f t="shared" si="97"/>
        <v>-1.2120848010866176</v>
      </c>
      <c r="I380" s="24">
        <f t="shared" si="98"/>
        <v>-8.191234975952247</v>
      </c>
      <c r="J380" s="40">
        <f t="shared" si="99"/>
        <v>64.52349378327186</v>
      </c>
      <c r="K380" s="41">
        <f t="shared" si="100"/>
        <v>-0.7567562167269415</v>
      </c>
    </row>
    <row r="381" spans="1:11" ht="13.5">
      <c r="A381" s="21">
        <f t="shared" si="90"/>
        <v>367</v>
      </c>
      <c r="B381" s="23">
        <f t="shared" si="91"/>
        <v>3.659999999999966</v>
      </c>
      <c r="C381" s="23">
        <f t="shared" si="92"/>
        <v>56.53543765457017</v>
      </c>
      <c r="D381" s="23">
        <f t="shared" si="93"/>
        <v>-4.067150382931606</v>
      </c>
      <c r="E381" s="30">
        <f t="shared" si="94"/>
        <v>13.491318956556583</v>
      </c>
      <c r="F381" s="30">
        <f t="shared" si="95"/>
        <v>-18.004636603415044</v>
      </c>
      <c r="G381" s="30">
        <f t="shared" si="96"/>
        <v>22.498502759263243</v>
      </c>
      <c r="H381" s="30">
        <f t="shared" si="97"/>
        <v>-1.2141379070807552</v>
      </c>
      <c r="I381" s="24">
        <f t="shared" si="98"/>
        <v>-8.179690534794139</v>
      </c>
      <c r="J381" s="40">
        <f t="shared" si="99"/>
        <v>64.7002704785685</v>
      </c>
      <c r="K381" s="41">
        <f t="shared" si="100"/>
        <v>-0.9381695214302965</v>
      </c>
    </row>
    <row r="382" spans="1:11" ht="13.5">
      <c r="A382" s="21">
        <f t="shared" si="90"/>
        <v>368</v>
      </c>
      <c r="B382" s="23">
        <f t="shared" si="91"/>
        <v>3.6699999999999657</v>
      </c>
      <c r="C382" s="23">
        <f t="shared" si="92"/>
        <v>56.670229430345024</v>
      </c>
      <c r="D382" s="23">
        <f t="shared" si="93"/>
        <v>-4.2480147180192365</v>
      </c>
      <c r="E382" s="30">
        <f t="shared" si="94"/>
        <v>13.479177577485775</v>
      </c>
      <c r="F382" s="30">
        <f t="shared" si="95"/>
        <v>-18.086433508762987</v>
      </c>
      <c r="G382" s="30">
        <f t="shared" si="96"/>
        <v>22.5567574183946</v>
      </c>
      <c r="H382" s="30">
        <f t="shared" si="97"/>
        <v>-1.2161861552592417</v>
      </c>
      <c r="I382" s="24">
        <f t="shared" si="98"/>
        <v>-8.168114827115641</v>
      </c>
      <c r="J382" s="40">
        <f t="shared" si="99"/>
        <v>64.87704717386514</v>
      </c>
      <c r="K382" s="41">
        <f t="shared" si="100"/>
        <v>-1.12056282613365</v>
      </c>
    </row>
    <row r="383" spans="1:11" ht="13.5">
      <c r="A383" s="21">
        <f t="shared" si="90"/>
        <v>369</v>
      </c>
      <c r="B383" s="23">
        <f t="shared" si="91"/>
        <v>3.6799999999999655</v>
      </c>
      <c r="C383" s="23">
        <f t="shared" si="92"/>
        <v>56.80489958750436</v>
      </c>
      <c r="D383" s="23">
        <f t="shared" si="93"/>
        <v>-4.429695864589578</v>
      </c>
      <c r="E383" s="30">
        <f t="shared" si="94"/>
        <v>13.467015715933183</v>
      </c>
      <c r="F383" s="30">
        <f t="shared" si="95"/>
        <v>-18.168114657034142</v>
      </c>
      <c r="G383" s="30">
        <f t="shared" si="96"/>
        <v>22.615059197011405</v>
      </c>
      <c r="H383" s="30">
        <f t="shared" si="97"/>
        <v>-1.2182294304916474</v>
      </c>
      <c r="I383" s="24">
        <f t="shared" si="98"/>
        <v>-8.15650804613233</v>
      </c>
      <c r="J383" s="40">
        <f t="shared" si="99"/>
        <v>65.05382386916176</v>
      </c>
      <c r="K383" s="41">
        <f t="shared" si="100"/>
        <v>-1.303936130837016</v>
      </c>
    </row>
    <row r="384" spans="1:11" ht="13.5">
      <c r="A384" s="21">
        <f t="shared" si="90"/>
        <v>370</v>
      </c>
      <c r="B384" s="23">
        <f t="shared" si="91"/>
        <v>3.6899999999999653</v>
      </c>
      <c r="C384" s="23">
        <f t="shared" si="92"/>
        <v>56.93944792172064</v>
      </c>
      <c r="D384" s="23">
        <f t="shared" si="93"/>
        <v>-4.612192661964533</v>
      </c>
      <c r="E384" s="30">
        <f t="shared" si="94"/>
        <v>13.454833421628267</v>
      </c>
      <c r="F384" s="30">
        <f t="shared" si="95"/>
        <v>-18.249679737495466</v>
      </c>
      <c r="G384" s="30">
        <f t="shared" si="96"/>
        <v>22.67340629294411</v>
      </c>
      <c r="H384" s="30">
        <f t="shared" si="97"/>
        <v>-1.2202676190898445</v>
      </c>
      <c r="I384" s="24">
        <f t="shared" si="98"/>
        <v>-8.144870386382623</v>
      </c>
      <c r="J384" s="40">
        <f t="shared" si="99"/>
        <v>65.2306005644584</v>
      </c>
      <c r="K384" s="41">
        <f t="shared" si="100"/>
        <v>-1.4882894355403664</v>
      </c>
    </row>
    <row r="385" spans="1:11" ht="13.5">
      <c r="A385" s="21">
        <f t="shared" si="90"/>
        <v>371</v>
      </c>
      <c r="B385" s="23">
        <f t="shared" si="91"/>
        <v>3.699999999999965</v>
      </c>
      <c r="C385" s="23">
        <f t="shared" si="92"/>
        <v>57.07387422917502</v>
      </c>
      <c r="D385" s="23">
        <f t="shared" si="93"/>
        <v>-4.795503946378126</v>
      </c>
      <c r="E385" s="30">
        <f t="shared" si="94"/>
        <v>13.442630745437368</v>
      </c>
      <c r="F385" s="30">
        <f t="shared" si="95"/>
        <v>-18.331128441359294</v>
      </c>
      <c r="G385" s="30">
        <f t="shared" si="96"/>
        <v>22.731796921752352</v>
      </c>
      <c r="H385" s="30">
        <f t="shared" si="97"/>
        <v>-1.2223006087975468</v>
      </c>
      <c r="I385" s="24">
        <f t="shared" si="98"/>
        <v>-8.133202043697848</v>
      </c>
      <c r="J385" s="40">
        <f t="shared" si="99"/>
        <v>65.40737725975504</v>
      </c>
      <c r="K385" s="41">
        <f t="shared" si="100"/>
        <v>-1.6736227402437152</v>
      </c>
    </row>
    <row r="386" spans="1:11" ht="13.5">
      <c r="A386" s="21">
        <f t="shared" si="90"/>
        <v>372</v>
      </c>
      <c r="B386" s="23">
        <f t="shared" si="91"/>
        <v>3.709999999999965</v>
      </c>
      <c r="C386" s="23">
        <f t="shared" si="92"/>
        <v>57.20817830656851</v>
      </c>
      <c r="D386" s="23">
        <f t="shared" si="93"/>
        <v>-4.979628550996089</v>
      </c>
      <c r="E386" s="30">
        <f t="shared" si="94"/>
        <v>13.430407739349393</v>
      </c>
      <c r="F386" s="30">
        <f t="shared" si="95"/>
        <v>-18.41246046179627</v>
      </c>
      <c r="G386" s="30">
        <f t="shared" si="96"/>
        <v>22.790229316581854</v>
      </c>
      <c r="H386" s="30">
        <f t="shared" si="97"/>
        <v>-1.2243282887798734</v>
      </c>
      <c r="I386" s="24">
        <f t="shared" si="98"/>
        <v>-8.121503215172666</v>
      </c>
      <c r="J386" s="40">
        <f t="shared" si="99"/>
        <v>65.58415395505166</v>
      </c>
      <c r="K386" s="41">
        <f t="shared" si="100"/>
        <v>-1.8599360449470765</v>
      </c>
    </row>
    <row r="387" spans="1:11" ht="13.5">
      <c r="A387" s="21">
        <f t="shared" si="90"/>
        <v>373</v>
      </c>
      <c r="B387" s="23">
        <f t="shared" si="91"/>
        <v>3.7199999999999647</v>
      </c>
      <c r="C387" s="23">
        <f t="shared" si="92"/>
        <v>57.342359951133126</v>
      </c>
      <c r="D387" s="23">
        <f t="shared" si="93"/>
        <v>-5.164565305935569</v>
      </c>
      <c r="E387" s="30">
        <f t="shared" si="94"/>
        <v>13.418164456461595</v>
      </c>
      <c r="F387" s="30">
        <f t="shared" si="95"/>
        <v>-18.493675493947997</v>
      </c>
      <c r="G387" s="30">
        <f t="shared" si="96"/>
        <v>22.848701728021705</v>
      </c>
      <c r="H387" s="30">
        <f t="shared" si="97"/>
        <v>-1.2263505496129339</v>
      </c>
      <c r="I387" s="24">
        <f t="shared" si="98"/>
        <v>-8.109774099135832</v>
      </c>
      <c r="J387" s="40">
        <f t="shared" si="99"/>
        <v>65.7609306503483</v>
      </c>
      <c r="K387" s="41">
        <f t="shared" si="100"/>
        <v>-2.0472293496504363</v>
      </c>
    </row>
    <row r="388" spans="1:11" ht="13.5">
      <c r="A388" s="21">
        <f t="shared" si="90"/>
        <v>374</v>
      </c>
      <c r="B388" s="23">
        <f t="shared" si="91"/>
        <v>3.7299999999999645</v>
      </c>
      <c r="C388" s="23">
        <f t="shared" si="92"/>
        <v>57.47641896064278</v>
      </c>
      <c r="D388" s="23">
        <f t="shared" si="93"/>
        <v>-5.350313038284963</v>
      </c>
      <c r="E388" s="30">
        <f t="shared" si="94"/>
        <v>13.405900950965465</v>
      </c>
      <c r="F388" s="30">
        <f t="shared" si="95"/>
        <v>-18.574773234939354</v>
      </c>
      <c r="G388" s="30">
        <f t="shared" si="96"/>
        <v>22.907212423961937</v>
      </c>
      <c r="H388" s="30">
        <f t="shared" si="97"/>
        <v>-1.2283672832734371</v>
      </c>
      <c r="I388" s="24">
        <f t="shared" si="98"/>
        <v>-8.098014895121286</v>
      </c>
      <c r="J388" s="40">
        <f t="shared" si="99"/>
        <v>65.93770734564492</v>
      </c>
      <c r="K388" s="41">
        <f t="shared" si="100"/>
        <v>-2.2355026543537804</v>
      </c>
    </row>
    <row r="389" spans="1:11" ht="13.5">
      <c r="A389" s="21">
        <f t="shared" si="90"/>
        <v>375</v>
      </c>
      <c r="B389" s="23">
        <f t="shared" si="91"/>
        <v>3.7399999999999642</v>
      </c>
      <c r="C389" s="23">
        <f t="shared" si="92"/>
        <v>57.61035513342411</v>
      </c>
      <c r="D389" s="23">
        <f t="shared" si="93"/>
        <v>-5.536870572123869</v>
      </c>
      <c r="E389" s="30">
        <f t="shared" si="94"/>
        <v>13.393617278132732</v>
      </c>
      <c r="F389" s="30">
        <f t="shared" si="95"/>
        <v>-18.655753383890566</v>
      </c>
      <c r="G389" s="30">
        <f t="shared" si="96"/>
        <v>22.9657596894516</v>
      </c>
      <c r="H389" s="30">
        <f t="shared" si="97"/>
        <v>-1.2303783831283326</v>
      </c>
      <c r="I389" s="24">
        <f t="shared" si="98"/>
        <v>-8.086225803839584</v>
      </c>
      <c r="J389" s="40">
        <f t="shared" si="99"/>
        <v>66.11448404094156</v>
      </c>
      <c r="K389" s="41">
        <f t="shared" si="100"/>
        <v>-2.4247559590571512</v>
      </c>
    </row>
    <row r="390" spans="1:11" ht="13.5">
      <c r="A390" s="21">
        <f t="shared" si="90"/>
        <v>376</v>
      </c>
      <c r="B390" s="23">
        <f aca="true" t="shared" si="101" ref="B390:B399">B389+$C$9</f>
        <v>3.749999999999964</v>
      </c>
      <c r="C390" s="23">
        <f aca="true" t="shared" si="102" ref="C390:C399">C389+E390*$C$9</f>
        <v>57.74416826836712</v>
      </c>
      <c r="D390" s="23">
        <f aca="true" t="shared" si="103" ref="D390:D399">D389+F390*$C$9</f>
        <v>-5.724236728543159</v>
      </c>
      <c r="E390" s="30">
        <f aca="true" t="shared" si="104" ref="E390:E399">E389+H389*$C$9</f>
        <v>13.381313494301448</v>
      </c>
      <c r="F390" s="30">
        <f aca="true" t="shared" si="105" ref="F390:F399">F389+I389*$C$9</f>
        <v>-18.736615641928964</v>
      </c>
      <c r="G390" s="30">
        <f aca="true" t="shared" si="106" ref="G390:G399">SQRT(E390^2+F390^2)</f>
        <v>23.024341826557194</v>
      </c>
      <c r="H390" s="30">
        <f aca="true" t="shared" si="107" ref="H390:H399">-$C$8*G390*E390</f>
        <v>-1.2323837439244762</v>
      </c>
      <c r="I390" s="24">
        <f aca="true" t="shared" si="108" ref="I390:I399">-$C$7-$C$8*G390*F390</f>
        <v>-8.074407027149638</v>
      </c>
      <c r="J390" s="40">
        <f aca="true" t="shared" si="109" ref="J390:J399">$E$15*B390</f>
        <v>66.2912607362382</v>
      </c>
      <c r="K390" s="41">
        <f aca="true" t="shared" si="110" ref="K390:K399">$F$15*B390-$C$7*B390^2/2</f>
        <v>-2.614989263760492</v>
      </c>
    </row>
    <row r="391" spans="1:11" ht="13.5">
      <c r="A391" s="21">
        <f t="shared" si="90"/>
        <v>377</v>
      </c>
      <c r="B391" s="23">
        <f t="shared" si="101"/>
        <v>3.759999999999964</v>
      </c>
      <c r="C391" s="23">
        <f t="shared" si="102"/>
        <v>57.87785816493574</v>
      </c>
      <c r="D391" s="23">
        <f t="shared" si="103"/>
        <v>-5.912410325665163</v>
      </c>
      <c r="E391" s="30">
        <f t="shared" si="104"/>
        <v>13.368989656862203</v>
      </c>
      <c r="F391" s="30">
        <f t="shared" si="105"/>
        <v>-18.81735971220046</v>
      </c>
      <c r="G391" s="30">
        <f t="shared" si="106"/>
        <v>23.082957154221674</v>
      </c>
      <c r="H391" s="30">
        <f t="shared" si="107"/>
        <v>-1.234383261778332</v>
      </c>
      <c r="I391" s="24">
        <f t="shared" si="108"/>
        <v>-8.062558768030799</v>
      </c>
      <c r="J391" s="40">
        <f t="shared" si="109"/>
        <v>66.46803743153482</v>
      </c>
      <c r="K391" s="41">
        <f t="shared" si="110"/>
        <v>-2.80620256846386</v>
      </c>
    </row>
    <row r="392" spans="1:11" ht="13.5">
      <c r="A392" s="21">
        <f t="shared" si="90"/>
        <v>378</v>
      </c>
      <c r="B392" s="23">
        <f t="shared" si="101"/>
        <v>3.7699999999999636</v>
      </c>
      <c r="C392" s="23">
        <f t="shared" si="102"/>
        <v>58.01142462317818</v>
      </c>
      <c r="D392" s="23">
        <f t="shared" si="103"/>
        <v>-6.10139017866397</v>
      </c>
      <c r="E392" s="30">
        <f t="shared" si="104"/>
        <v>13.356645824244419</v>
      </c>
      <c r="F392" s="30">
        <f t="shared" si="105"/>
        <v>-18.89798529988077</v>
      </c>
      <c r="G392" s="30">
        <f t="shared" si="106"/>
        <v>23.141604008123885</v>
      </c>
      <c r="H392" s="30">
        <f t="shared" si="107"/>
        <v>-1.2363768341657033</v>
      </c>
      <c r="I392" s="24">
        <f t="shared" si="108"/>
        <v>-8.050681230555252</v>
      </c>
      <c r="J392" s="40">
        <f t="shared" si="109"/>
        <v>66.64481412683146</v>
      </c>
      <c r="K392" s="41">
        <f t="shared" si="110"/>
        <v>-2.998395873167212</v>
      </c>
    </row>
    <row r="393" spans="1:11" ht="13.5">
      <c r="A393" s="21">
        <f t="shared" si="90"/>
        <v>379</v>
      </c>
      <c r="B393" s="23">
        <f t="shared" si="101"/>
        <v>3.7799999999999634</v>
      </c>
      <c r="C393" s="23">
        <f t="shared" si="102"/>
        <v>58.144867443737205</v>
      </c>
      <c r="D393" s="23">
        <f t="shared" si="103"/>
        <v>-6.291175099785834</v>
      </c>
      <c r="E393" s="30">
        <f t="shared" si="104"/>
        <v>13.344282055902761</v>
      </c>
      <c r="F393" s="30">
        <f t="shared" si="105"/>
        <v>-18.978492112186323</v>
      </c>
      <c r="G393" s="30">
        <f t="shared" si="106"/>
        <v>23.200280740538613</v>
      </c>
      <c r="H393" s="30">
        <f t="shared" si="107"/>
        <v>-1.2383643599115033</v>
      </c>
      <c r="I393" s="24">
        <f t="shared" si="108"/>
        <v>-8.03877461986072</v>
      </c>
      <c r="J393" s="40">
        <f t="shared" si="109"/>
        <v>66.8215908221281</v>
      </c>
      <c r="K393" s="41">
        <f t="shared" si="110"/>
        <v>-3.191569177870562</v>
      </c>
    </row>
    <row r="394" spans="1:11" ht="13.5">
      <c r="A394" s="21">
        <f t="shared" si="90"/>
        <v>380</v>
      </c>
      <c r="B394" s="23">
        <f t="shared" si="101"/>
        <v>3.789999999999963</v>
      </c>
      <c r="C394" s="23">
        <f t="shared" si="102"/>
        <v>58.27818642786024</v>
      </c>
      <c r="D394" s="23">
        <f t="shared" si="103"/>
        <v>-6.4817638983696835</v>
      </c>
      <c r="E394" s="30">
        <f t="shared" si="104"/>
        <v>13.331898412303646</v>
      </c>
      <c r="F394" s="30">
        <f t="shared" si="105"/>
        <v>-19.05887985838493</v>
      </c>
      <c r="G394" s="30">
        <f t="shared" si="106"/>
        <v>23.258985720197156</v>
      </c>
      <c r="H394" s="30">
        <f t="shared" si="107"/>
        <v>-1.2403457391795587</v>
      </c>
      <c r="I394" s="24">
        <f t="shared" si="108"/>
        <v>-8.026839142123487</v>
      </c>
      <c r="J394" s="40">
        <f t="shared" si="109"/>
        <v>66.99836751742473</v>
      </c>
      <c r="K394" s="41">
        <f t="shared" si="110"/>
        <v>-3.385722482573925</v>
      </c>
    </row>
    <row r="395" spans="1:11" ht="13.5">
      <c r="A395" s="21">
        <f t="shared" si="90"/>
        <v>381</v>
      </c>
      <c r="B395" s="23">
        <f t="shared" si="101"/>
        <v>3.799999999999963</v>
      </c>
      <c r="C395" s="23">
        <f t="shared" si="102"/>
        <v>58.41138137740936</v>
      </c>
      <c r="D395" s="23">
        <f t="shared" si="103"/>
        <v>-6.673155380867745</v>
      </c>
      <c r="E395" s="30">
        <f t="shared" si="104"/>
        <v>13.31949495491185</v>
      </c>
      <c r="F395" s="30">
        <f t="shared" si="105"/>
        <v>-19.139148249806166</v>
      </c>
      <c r="G395" s="30">
        <f t="shared" si="106"/>
        <v>23.317717332148543</v>
      </c>
      <c r="H395" s="30">
        <f t="shared" si="107"/>
        <v>-1.2423208734624525</v>
      </c>
      <c r="I395" s="24">
        <f t="shared" si="108"/>
        <v>-8.014875004531739</v>
      </c>
      <c r="J395" s="40">
        <f t="shared" si="109"/>
        <v>67.17514421272136</v>
      </c>
      <c r="K395" s="41">
        <f t="shared" si="110"/>
        <v>-3.5808557872772724</v>
      </c>
    </row>
    <row r="396" spans="1:11" ht="13.5">
      <c r="A396" s="21">
        <f t="shared" si="90"/>
        <v>382</v>
      </c>
      <c r="B396" s="23">
        <f t="shared" si="101"/>
        <v>3.8099999999999627</v>
      </c>
      <c r="C396" s="23">
        <f t="shared" si="102"/>
        <v>58.54445209487113</v>
      </c>
      <c r="D396" s="23">
        <f t="shared" si="103"/>
        <v>-6.86534835086626</v>
      </c>
      <c r="E396" s="30">
        <f t="shared" si="104"/>
        <v>13.307071746177225</v>
      </c>
      <c r="F396" s="30">
        <f t="shared" si="105"/>
        <v>-19.219296999851483</v>
      </c>
      <c r="G396" s="30">
        <f t="shared" si="106"/>
        <v>23.376473977621355</v>
      </c>
      <c r="H396" s="30">
        <f t="shared" si="107"/>
        <v>-1.2442896655714093</v>
      </c>
      <c r="I396" s="24">
        <f t="shared" si="108"/>
        <v>-8.002882415259183</v>
      </c>
      <c r="J396" s="40">
        <f t="shared" si="109"/>
        <v>67.351920908018</v>
      </c>
      <c r="K396" s="41">
        <f t="shared" si="110"/>
        <v>-3.776969091980618</v>
      </c>
    </row>
    <row r="397" spans="1:11" ht="13.5">
      <c r="A397" s="21">
        <f t="shared" si="90"/>
        <v>383</v>
      </c>
      <c r="B397" s="23">
        <f t="shared" si="101"/>
        <v>3.8199999999999625</v>
      </c>
      <c r="C397" s="23">
        <f t="shared" si="102"/>
        <v>58.677398383366345</v>
      </c>
      <c r="D397" s="23">
        <f t="shared" si="103"/>
        <v>-7.0583416091063</v>
      </c>
      <c r="E397" s="30">
        <f t="shared" si="104"/>
        <v>13.294628849521512</v>
      </c>
      <c r="F397" s="30">
        <f t="shared" si="105"/>
        <v>-19.299325824004075</v>
      </c>
      <c r="G397" s="30">
        <f t="shared" si="106"/>
        <v>23.43525407388621</v>
      </c>
      <c r="H397" s="30">
        <f t="shared" si="107"/>
        <v>-1.2462520196262166</v>
      </c>
      <c r="I397" s="24">
        <f t="shared" si="108"/>
        <v>-7.990861583439005</v>
      </c>
      <c r="J397" s="40">
        <f t="shared" si="109"/>
        <v>67.52869760331463</v>
      </c>
      <c r="K397" s="41">
        <f t="shared" si="110"/>
        <v>-3.9740623966839905</v>
      </c>
    </row>
    <row r="398" spans="1:11" ht="13.5">
      <c r="A398" s="21">
        <f t="shared" si="90"/>
        <v>384</v>
      </c>
      <c r="B398" s="23">
        <f t="shared" si="101"/>
        <v>3.8299999999999623</v>
      </c>
      <c r="C398" s="23">
        <f t="shared" si="102"/>
        <v>58.810220046659595</v>
      </c>
      <c r="D398" s="23">
        <f t="shared" si="103"/>
        <v>-7.252133953504685</v>
      </c>
      <c r="E398" s="30">
        <f t="shared" si="104"/>
        <v>13.28216632932525</v>
      </c>
      <c r="F398" s="30">
        <f t="shared" si="105"/>
        <v>-19.379234439838466</v>
      </c>
      <c r="G398" s="30">
        <f t="shared" si="106"/>
        <v>23.494056054118936</v>
      </c>
      <c r="H398" s="30">
        <f t="shared" si="107"/>
        <v>-1.2482078410451944</v>
      </c>
      <c r="I398" s="24">
        <f t="shared" si="108"/>
        <v>-7.978812719138093</v>
      </c>
      <c r="J398" s="40">
        <f t="shared" si="109"/>
        <v>67.70547429861126</v>
      </c>
      <c r="K398" s="41">
        <f t="shared" si="110"/>
        <v>-4.172135701387333</v>
      </c>
    </row>
    <row r="399" spans="1:11" ht="13.5">
      <c r="A399" s="21">
        <f t="shared" si="90"/>
        <v>385</v>
      </c>
      <c r="B399" s="23">
        <f t="shared" si="101"/>
        <v>3.839999999999962</v>
      </c>
      <c r="C399" s="23">
        <f t="shared" si="102"/>
        <v>58.94291688916874</v>
      </c>
      <c r="D399" s="23">
        <f t="shared" si="103"/>
        <v>-7.446724179174983</v>
      </c>
      <c r="E399" s="30">
        <f t="shared" si="104"/>
        <v>13.269684250914798</v>
      </c>
      <c r="F399" s="30">
        <f t="shared" si="105"/>
        <v>-19.459022567029848</v>
      </c>
      <c r="G399" s="30">
        <f t="shared" si="106"/>
        <v>23.552878367264437</v>
      </c>
      <c r="H399" s="30">
        <f t="shared" si="107"/>
        <v>-1.250157036535203</v>
      </c>
      <c r="I399" s="24">
        <f t="shared" si="108"/>
        <v>-7.9667360333315695</v>
      </c>
      <c r="J399" s="40">
        <f t="shared" si="109"/>
        <v>67.88225099390789</v>
      </c>
      <c r="K399" s="41">
        <f t="shared" si="110"/>
        <v>-4.371189006090688</v>
      </c>
    </row>
    <row r="400" spans="1:11" ht="13.5">
      <c r="A400" s="21">
        <f t="shared" si="90"/>
        <v>386</v>
      </c>
      <c r="B400" s="23">
        <f aca="true" t="shared" si="111" ref="B400:B410">B399+$C$9</f>
        <v>3.849999999999962</v>
      </c>
      <c r="C400" s="23">
        <f aca="true" t="shared" si="112" ref="C400:C410">C399+E400*$C$9</f>
        <v>59.07548871597424</v>
      </c>
      <c r="D400" s="23">
        <f aca="true" t="shared" si="113" ref="D400:D410">D399+F400*$C$9</f>
        <v>-7.642111078448615</v>
      </c>
      <c r="E400" s="30">
        <f aca="true" t="shared" si="114" ref="E400:E410">E399+H399*$C$9</f>
        <v>13.257182680549446</v>
      </c>
      <c r="F400" s="30">
        <f aca="true" t="shared" si="115" ref="F400:F410">F399+I399*$C$9</f>
        <v>-19.538689927363162</v>
      </c>
      <c r="G400" s="30">
        <f aca="true" t="shared" si="116" ref="G400:G410">SQRT(E400^2+F400^2)</f>
        <v>23.611719477901286</v>
      </c>
      <c r="H400" s="30">
        <f aca="true" t="shared" si="117" ref="H400:H410">-$C$8*G400*E400</f>
        <v>-1.2520995140817</v>
      </c>
      <c r="I400" s="24">
        <f aca="true" t="shared" si="118" ref="I400:I410">-$C$7-$C$8*G400*F400</f>
        <v>-7.954631737877623</v>
      </c>
      <c r="J400" s="40">
        <f aca="true" t="shared" si="119" ref="J400:J410">$E$15*B400</f>
        <v>68.05902768920453</v>
      </c>
      <c r="K400" s="41">
        <f aca="true" t="shared" si="120" ref="K400:K410">$F$15*B400-$C$7*B400^2/2</f>
        <v>-4.571222310794056</v>
      </c>
    </row>
    <row r="401" spans="1:11" ht="13.5">
      <c r="A401" s="21">
        <f t="shared" si="90"/>
        <v>387</v>
      </c>
      <c r="B401" s="23">
        <f t="shared" si="111"/>
        <v>3.8599999999999617</v>
      </c>
      <c r="C401" s="23">
        <f t="shared" si="112"/>
        <v>59.20793533282833</v>
      </c>
      <c r="D401" s="23">
        <f t="shared" si="113"/>
        <v>-7.838293440896034</v>
      </c>
      <c r="E401" s="30">
        <f t="shared" si="114"/>
        <v>13.24466168540863</v>
      </c>
      <c r="F401" s="30">
        <f t="shared" si="115"/>
        <v>-19.618236244741937</v>
      </c>
      <c r="G401" s="30">
        <f t="shared" si="116"/>
        <v>23.670577866107063</v>
      </c>
      <c r="H401" s="30">
        <f t="shared" si="117"/>
        <v>-1.2540351829388392</v>
      </c>
      <c r="I401" s="24">
        <f t="shared" si="118"/>
        <v>-7.94250004549261</v>
      </c>
      <c r="J401" s="40">
        <f t="shared" si="119"/>
        <v>68.23580438450117</v>
      </c>
      <c r="K401" s="41">
        <f t="shared" si="120"/>
        <v>-4.772235615497408</v>
      </c>
    </row>
    <row r="402" spans="1:11" ht="13.5">
      <c r="A402" s="21">
        <f t="shared" si="90"/>
        <v>388</v>
      </c>
      <c r="B402" s="23">
        <f t="shared" si="111"/>
        <v>3.8699999999999615</v>
      </c>
      <c r="C402" s="23">
        <f t="shared" si="112"/>
        <v>59.34025654616412</v>
      </c>
      <c r="D402" s="23">
        <f t="shared" si="113"/>
        <v>-8.035270053348002</v>
      </c>
      <c r="E402" s="30">
        <f t="shared" si="114"/>
        <v>13.232121333579242</v>
      </c>
      <c r="F402" s="30">
        <f t="shared" si="115"/>
        <v>-19.697661245196862</v>
      </c>
      <c r="G402" s="30">
        <f t="shared" si="116"/>
        <v>23.729452027324466</v>
      </c>
      <c r="H402" s="30">
        <f t="shared" si="117"/>
        <v>-1.255963953619621</v>
      </c>
      <c r="I402" s="24">
        <f t="shared" si="118"/>
        <v>-7.930341169726452</v>
      </c>
      <c r="J402" s="40">
        <f t="shared" si="119"/>
        <v>68.41258107979779</v>
      </c>
      <c r="K402" s="41">
        <f t="shared" si="120"/>
        <v>-4.974228920200773</v>
      </c>
    </row>
    <row r="403" spans="1:11" ht="13.5">
      <c r="A403" s="21">
        <f t="shared" si="90"/>
        <v>389</v>
      </c>
      <c r="B403" s="23">
        <f t="shared" si="111"/>
        <v>3.8799999999999613</v>
      </c>
      <c r="C403" s="23">
        <f t="shared" si="112"/>
        <v>59.47245216310455</v>
      </c>
      <c r="D403" s="23">
        <f t="shared" si="113"/>
        <v>-8.233039699916944</v>
      </c>
      <c r="E403" s="30">
        <f t="shared" si="114"/>
        <v>13.219561694043046</v>
      </c>
      <c r="F403" s="30">
        <f t="shared" si="115"/>
        <v>-19.776964656894126</v>
      </c>
      <c r="G403" s="30">
        <f t="shared" si="116"/>
        <v>23.78834047222819</v>
      </c>
      <c r="H403" s="30">
        <f t="shared" si="117"/>
        <v>-1.2578857378860866</v>
      </c>
      <c r="I403" s="24">
        <f t="shared" si="118"/>
        <v>-7.918155324938317</v>
      </c>
      <c r="J403" s="40">
        <f t="shared" si="119"/>
        <v>68.58935777509443</v>
      </c>
      <c r="K403" s="41">
        <f t="shared" si="120"/>
        <v>-5.177202224904121</v>
      </c>
    </row>
    <row r="404" spans="1:11" ht="13.5">
      <c r="A404" s="21">
        <f t="shared" si="90"/>
        <v>390</v>
      </c>
      <c r="B404" s="23">
        <f t="shared" si="111"/>
        <v>3.889999999999961</v>
      </c>
      <c r="C404" s="23">
        <f t="shared" si="112"/>
        <v>59.60452199147119</v>
      </c>
      <c r="D404" s="23">
        <f t="shared" si="113"/>
        <v>-8.431601162018378</v>
      </c>
      <c r="E404" s="30">
        <f t="shared" si="114"/>
        <v>13.206982836664185</v>
      </c>
      <c r="F404" s="30">
        <f t="shared" si="115"/>
        <v>-19.85614621014351</v>
      </c>
      <c r="G404" s="30">
        <f t="shared" si="116"/>
        <v>23.847241726592593</v>
      </c>
      <c r="H404" s="30">
        <f t="shared" si="117"/>
        <v>-1.2598004487395615</v>
      </c>
      <c r="I404" s="24">
        <f t="shared" si="118"/>
        <v>-7.90594272627257</v>
      </c>
      <c r="J404" s="40">
        <f t="shared" si="119"/>
        <v>68.76613447039107</v>
      </c>
      <c r="K404" s="41">
        <f t="shared" si="120"/>
        <v>-5.381155529607469</v>
      </c>
    </row>
    <row r="405" spans="1:11" ht="13.5">
      <c r="A405" s="21">
        <f t="shared" si="90"/>
        <v>391</v>
      </c>
      <c r="B405" s="23">
        <f t="shared" si="111"/>
        <v>3.899999999999961</v>
      </c>
      <c r="C405" s="23">
        <f t="shared" si="112"/>
        <v>59.736465839792956</v>
      </c>
      <c r="D405" s="23">
        <f t="shared" si="113"/>
        <v>-8.63095321839244</v>
      </c>
      <c r="E405" s="30">
        <f t="shared" si="114"/>
        <v>13.19438483217679</v>
      </c>
      <c r="F405" s="30">
        <f t="shared" si="115"/>
        <v>-19.935205637406238</v>
      </c>
      <c r="G405" s="30">
        <f t="shared" si="116"/>
        <v>23.906154331160216</v>
      </c>
      <c r="H405" s="30">
        <f t="shared" si="117"/>
        <v>-1.2617080004109513</v>
      </c>
      <c r="I405" s="24">
        <f t="shared" si="118"/>
        <v>-7.893703589635006</v>
      </c>
      <c r="J405" s="40">
        <f t="shared" si="119"/>
        <v>68.94291116568769</v>
      </c>
      <c r="K405" s="41">
        <f t="shared" si="120"/>
        <v>-5.586088834310843</v>
      </c>
    </row>
    <row r="406" spans="1:11" ht="13.5">
      <c r="A406" s="21">
        <f t="shared" si="90"/>
        <v>392</v>
      </c>
      <c r="B406" s="23">
        <f t="shared" si="111"/>
        <v>3.9099999999999606</v>
      </c>
      <c r="C406" s="23">
        <f t="shared" si="112"/>
        <v>59.86828351731468</v>
      </c>
      <c r="D406" s="23">
        <f t="shared" si="113"/>
        <v>-8.831094645125466</v>
      </c>
      <c r="E406" s="30">
        <f t="shared" si="114"/>
        <v>13.18176775217268</v>
      </c>
      <c r="F406" s="30">
        <f t="shared" si="115"/>
        <v>-20.014142673302587</v>
      </c>
      <c r="G406" s="30">
        <f t="shared" si="116"/>
        <v>23.96507684151109</v>
      </c>
      <c r="H406" s="30">
        <f t="shared" si="117"/>
        <v>-1.263608308351085</v>
      </c>
      <c r="I406" s="24">
        <f t="shared" si="118"/>
        <v>-7.88143813166935</v>
      </c>
      <c r="J406" s="40">
        <f t="shared" si="119"/>
        <v>69.11968786098433</v>
      </c>
      <c r="K406" s="41">
        <f t="shared" si="120"/>
        <v>-5.792002139014187</v>
      </c>
    </row>
    <row r="407" spans="1:11" ht="13.5">
      <c r="A407" s="21">
        <f t="shared" si="90"/>
        <v>393</v>
      </c>
      <c r="B407" s="23">
        <f t="shared" si="111"/>
        <v>3.9199999999999604</v>
      </c>
      <c r="C407" s="23">
        <f t="shared" si="112"/>
        <v>59.99997483400557</v>
      </c>
      <c r="D407" s="23">
        <f t="shared" si="113"/>
        <v>-9.032024215671658</v>
      </c>
      <c r="E407" s="30">
        <f t="shared" si="114"/>
        <v>13.16913166908917</v>
      </c>
      <c r="F407" s="30">
        <f t="shared" si="115"/>
        <v>-20.09295705461928</v>
      </c>
      <c r="G407" s="30">
        <f t="shared" si="116"/>
        <v>24.024007827932916</v>
      </c>
      <c r="H407" s="30">
        <f t="shared" si="117"/>
        <v>-1.26550128922111</v>
      </c>
      <c r="I407" s="24">
        <f t="shared" si="118"/>
        <v>-7.869146569734027</v>
      </c>
      <c r="J407" s="40">
        <f t="shared" si="119"/>
        <v>69.29646455628097</v>
      </c>
      <c r="K407" s="41">
        <f t="shared" si="120"/>
        <v>-5.9988954437175295</v>
      </c>
    </row>
    <row r="408" spans="1:11" ht="13.5">
      <c r="A408" s="21">
        <f t="shared" si="90"/>
        <v>394</v>
      </c>
      <c r="B408" s="23">
        <f t="shared" si="111"/>
        <v>3.92999999999996</v>
      </c>
      <c r="C408" s="23">
        <f t="shared" si="112"/>
        <v>60.13153960056754</v>
      </c>
      <c r="D408" s="23">
        <f t="shared" si="113"/>
        <v>-9.233740700874824</v>
      </c>
      <c r="E408" s="30">
        <f t="shared" si="114"/>
        <v>13.15647665619696</v>
      </c>
      <c r="F408" s="30">
        <f t="shared" si="115"/>
        <v>-20.17164852031662</v>
      </c>
      <c r="G408" s="30">
        <f t="shared" si="116"/>
        <v>24.08294587529207</v>
      </c>
      <c r="H408" s="30">
        <f t="shared" si="117"/>
        <v>-1.26738686088294</v>
      </c>
      <c r="I408" s="24">
        <f t="shared" si="118"/>
        <v>-7.856829121879199</v>
      </c>
      <c r="J408" s="40">
        <f t="shared" si="119"/>
        <v>69.47324125157759</v>
      </c>
      <c r="K408" s="41">
        <f t="shared" si="120"/>
        <v>-6.206768748420899</v>
      </c>
    </row>
    <row r="409" spans="1:11" ht="13.5">
      <c r="A409" s="21">
        <f t="shared" si="90"/>
        <v>395</v>
      </c>
      <c r="B409" s="23">
        <f t="shared" si="111"/>
        <v>3.93999999999996</v>
      </c>
      <c r="C409" s="23">
        <f t="shared" si="112"/>
        <v>60.26297762844342</v>
      </c>
      <c r="D409" s="23">
        <f t="shared" si="113"/>
        <v>-9.436242868990178</v>
      </c>
      <c r="E409" s="30">
        <f t="shared" si="114"/>
        <v>13.14380278758813</v>
      </c>
      <c r="F409" s="30">
        <f t="shared" si="115"/>
        <v>-20.250216811535413</v>
      </c>
      <c r="G409" s="30">
        <f t="shared" si="116"/>
        <v>24.1418895829055</v>
      </c>
      <c r="H409" s="30">
        <f t="shared" si="117"/>
        <v>-1.2692649423897526</v>
      </c>
      <c r="I409" s="24">
        <f t="shared" si="118"/>
        <v>-7.844486006824063</v>
      </c>
      <c r="J409" s="40">
        <f t="shared" si="119"/>
        <v>69.65001794687423</v>
      </c>
      <c r="K409" s="41">
        <f t="shared" si="120"/>
        <v>-6.415622053124238</v>
      </c>
    </row>
    <row r="410" spans="1:11" ht="14.25" thickBot="1">
      <c r="A410" s="9">
        <f t="shared" si="90"/>
        <v>396</v>
      </c>
      <c r="B410" s="11">
        <f t="shared" si="111"/>
        <v>3.9499999999999598</v>
      </c>
      <c r="C410" s="11">
        <f t="shared" si="112"/>
        <v>60.394288729825064</v>
      </c>
      <c r="D410" s="11">
        <f t="shared" si="113"/>
        <v>-9.639529485706214</v>
      </c>
      <c r="E410" s="27">
        <f t="shared" si="114"/>
        <v>13.131110138164233</v>
      </c>
      <c r="F410" s="27">
        <f t="shared" si="115"/>
        <v>-20.328661671603655</v>
      </c>
      <c r="G410" s="27">
        <f t="shared" si="116"/>
        <v>24.20083756441349</v>
      </c>
      <c r="H410" s="27">
        <f t="shared" si="117"/>
        <v>-1.2711354539765432</v>
      </c>
      <c r="I410" s="12">
        <f t="shared" si="118"/>
        <v>-7.832117443934407</v>
      </c>
      <c r="J410" s="37">
        <f t="shared" si="119"/>
        <v>69.82679464217085</v>
      </c>
      <c r="K410" s="38">
        <f t="shared" si="120"/>
        <v>-6.625455357827619</v>
      </c>
    </row>
  </sheetData>
  <sheetProtection/>
  <mergeCells count="1">
    <mergeCell ref="A1:C1"/>
  </mergeCells>
  <printOptions/>
  <pageMargins left="0.75" right="0.75" top="1" bottom="1" header="0.512" footer="0.51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Ito</cp:lastModifiedBy>
  <dcterms:created xsi:type="dcterms:W3CDTF">2003-08-19T08:01:04Z</dcterms:created>
  <dcterms:modified xsi:type="dcterms:W3CDTF">2013-08-26T02:09:10Z</dcterms:modified>
  <cp:category/>
  <cp:version/>
  <cp:contentType/>
  <cp:contentStatus/>
</cp:coreProperties>
</file>